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60" windowHeight="11205" tabRatio="609" activeTab="0"/>
  </bookViews>
  <sheets>
    <sheet name="ข้อมูลฯ ปี พ.ศ.2567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met</author>
  </authors>
  <commentList>
    <comment ref="D38" authorId="0">
      <text>
        <r>
          <rPr>
            <b/>
            <sz val="8"/>
            <rFont val="MS Sans Serif"/>
            <family val="2"/>
          </rPr>
          <t>met:</t>
        </r>
        <r>
          <rPr>
            <sz val="8"/>
            <rFont val="MS Sans Serif"/>
            <family val="2"/>
          </rPr>
          <t xml:space="preserve">
ฝนรวมเริ่มตั้งแต่ วันที่
   1  ม.ค. 44</t>
        </r>
      </text>
    </comment>
    <comment ref="D80" authorId="0">
      <text>
        <r>
          <rPr>
            <b/>
            <sz val="8"/>
            <rFont val="MS Sans Serif"/>
            <family val="2"/>
          </rPr>
          <t>met:</t>
        </r>
        <r>
          <rPr>
            <sz val="8"/>
            <rFont val="MS Sans Serif"/>
            <family val="2"/>
          </rPr>
          <t xml:space="preserve">
ฝนรวมเริ่มตั้งแต่ วันที่
   1  ม.ค. 44</t>
        </r>
      </text>
    </comment>
  </commentList>
</comments>
</file>

<file path=xl/sharedStrings.xml><?xml version="1.0" encoding="utf-8"?>
<sst xmlns="http://schemas.openxmlformats.org/spreadsheetml/2006/main" count="2469" uniqueCount="105">
  <si>
    <t>รายงานอุณหภูมิสูงสุด-ต่ำสุด และฝน สถานีตรวจอากาศเชียงราย</t>
  </si>
  <si>
    <t>สูงจากระดับน้ำทะเล 394  เมตร</t>
  </si>
  <si>
    <t>วันที่</t>
  </si>
  <si>
    <t>มกราคม</t>
  </si>
  <si>
    <t>กุมภาพันธ์</t>
  </si>
  <si>
    <t>มีนาคม</t>
  </si>
  <si>
    <t xml:space="preserve">     เมษายน            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</si>
  <si>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</si>
  <si>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</si>
  <si>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</si>
  <si>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</si>
  <si>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</si>
  <si>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</si>
  <si>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</si>
  <si>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 xml:space="preserve">     ธันวาคม            </t>
  </si>
  <si>
    <t>สูงสุด</t>
  </si>
  <si>
    <t>ต่ำสุด</t>
  </si>
  <si>
    <t>ฝน</t>
  </si>
  <si>
    <t xml:space="preserve">ฝน </t>
  </si>
  <si>
    <t>รวม</t>
  </si>
  <si>
    <t>เฉลี่ย</t>
  </si>
  <si>
    <t>ฝนรวมตั้งแต่ 1 ม.ค.</t>
  </si>
  <si>
    <t>ศูนย์อุตุนิยมวิทยาภาคเหนือ</t>
  </si>
  <si>
    <t>รายงานอุณหภูมิสูงสุด-ต่ำสุด และฝน สถานีตรวจอากาศแม่ฮ่องสอน</t>
  </si>
  <si>
    <t>สูงจากระดับน้ำทะเล 267  เมตร</t>
  </si>
  <si>
    <t>เมษายน</t>
  </si>
  <si>
    <t>รายงานอุณหภูมิสูงสุด-ต่ำสุด และฝน สถานีตรวจอากาศพะเยา</t>
  </si>
  <si>
    <t>สูงจากระดับน้ำทะเล 377  เมตร</t>
  </si>
  <si>
    <t>รายงานอุณหภูมิสูงสุด-ต่ำสุด และฝน สถานีตรวจอากาศท่าวังผา จ.น่าน</t>
  </si>
  <si>
    <t>สูงจากระดับน้ำทะเล 235  เมตร</t>
  </si>
  <si>
    <t>รายงานอุณหภูมิสูงสุด-ต่ำสุด และฝน สถานีตรวจอากาศน่าน</t>
  </si>
  <si>
    <t>สูงจากระดับน้ำทะเล 200  เมตร</t>
  </si>
  <si>
    <t>รายงานอุณหภูมิสูงสุด-ต่ำสุด และฝน สถานีตรวจอากาศลำพูน</t>
  </si>
  <si>
    <t>สูงจากระดับน้ำทะเล 269  เมตร</t>
  </si>
  <si>
    <t>รายงานอุณหภูมิสูงสุด-ต่ำสุด และฝน สถานีตรวจอากาศลำปาง</t>
  </si>
  <si>
    <t>สูงจากระดับน้ำทะเล 241  เมตร</t>
  </si>
  <si>
    <t>รายงานอุณหภูมิสูงสุด-ต่ำสุด และฝน สถานีตรวจอากาศแม่สะเรียง จ.แม่ฮ่องสอน</t>
  </si>
  <si>
    <t>สูงจากระดับน้ำทะเล  212 เมตร</t>
  </si>
  <si>
    <t>สูงจากระดับน้ำทะเล 212  เมตร</t>
  </si>
  <si>
    <t>รายงานอุณหภูมิสูงสุด-ต่ำสุด และฝน สถานีตรวจอากาศแพร่</t>
  </si>
  <si>
    <t>รายงานอุณหภูมิสูงสุด-ต่ำสุด และฝน สถานีตรวจอากาศจังหวัดแพร่</t>
  </si>
  <si>
    <t>สูงจากระดับน้ำทะเล 161  เมตร</t>
  </si>
  <si>
    <t>รายงานอุณหภูมิสูงสุด-ต่ำสุด และฝน สถานีตรวจอากาศอุตรดิตถ์</t>
  </si>
  <si>
    <t>สูงจากระดับน้ำทะเล  63  เมตร</t>
  </si>
  <si>
    <t>สูงจากระดับน้ำทะเล 63  เมตร</t>
  </si>
  <si>
    <t>รายงานอุณหภูมิสูงสุด-ต่ำสุด และฝน สถานีตรวจอากาศจังหวัดสุโขทัย</t>
  </si>
  <si>
    <t>สูงจากระดับน้ำทะเล -  เมตร</t>
  </si>
  <si>
    <t>รายงานอุณหภูมิสูงสุด-ต่ำสุด และฝน สถานีตรวจอากาศเขื่อนภูมิพล จ.ตาก</t>
  </si>
  <si>
    <t>สูงจากระดับน้ำทะเล 142  เมตร</t>
  </si>
  <si>
    <t>สูงจากระดับน้ำทะเล 14 2  เมตร</t>
  </si>
  <si>
    <t>สูงจากระดับน้ำทะเล 14 00  เมตร</t>
  </si>
  <si>
    <t xml:space="preserve"> </t>
  </si>
  <si>
    <t>รายงานอุณหภูมิสูงสุด-ต่ำสุด และฝน สถานีตรวจอากาศจังหวัดตาก</t>
  </si>
  <si>
    <t>สูงจากระดับน้ำทะเล 121  เมตร</t>
  </si>
  <si>
    <t>รายงานอุณหภูมิสูงสุด-ต่ำสุด และฝน สถานีตรวจอากาศแม่สอด จังหวัดตาก</t>
  </si>
  <si>
    <t>สูงจากระดับน้ำทะเล 196  เมตร</t>
  </si>
  <si>
    <t>ธันวาคม</t>
  </si>
  <si>
    <t>รายงานอุณหภูมิสูงสุด-ต่ำสุด และฝน สถานีตรวจอากาศอุ้มผาง จังหวัดตาก</t>
  </si>
  <si>
    <t>สูงจากระดับน้ำทะเล 456  เมตร</t>
  </si>
  <si>
    <t>รายงานอุณหภูมิสูงสุด-ต่ำสุด และฝน สถานีตรวจอากาศจังหวัดพิษณุโลก</t>
  </si>
  <si>
    <t>สูงจากระดับน้ำทะเล 44  เมตร</t>
  </si>
  <si>
    <t>รายงานอุณหภูมิสูงสุด-ต่ำสุด และฝน สถานีตรวจอากาศหล่มสัก จังหวัดเพชรบูรณ์</t>
  </si>
  <si>
    <t>สูงจากระดับน้ำทะเล 144  เมตร</t>
  </si>
  <si>
    <t>รายงานอุณหภูมิสูงสุด-ต่ำสุด และฝน สถานีตรวจอากาศจังหวัดเพชรบูรณ์</t>
  </si>
  <si>
    <t>สูงจากระดับน้ำทะเล 114  เมตร</t>
  </si>
  <si>
    <t>รายงานอุณหภูมิสูงสุด-ต่ำสุด และฝน สถานีตรวจอากาศวิเชียรบุรี จังหวัดเพชรบูรณ์</t>
  </si>
  <si>
    <t>สูงจากระดับน้ำทะเล 69  เมตร</t>
  </si>
  <si>
    <t xml:space="preserve">           ธันวาคม</t>
  </si>
  <si>
    <t xml:space="preserve">   ฝน</t>
  </si>
  <si>
    <t>รายงานอุณหภูมิสูงสุด-ต่ำสุด และฝน สถานีตรวจอากาศจังหวัดกำแพงเพชร</t>
  </si>
  <si>
    <t>สูงจากระดับน้ำทะเล 80  เมตร</t>
  </si>
  <si>
    <t xml:space="preserve">           ธันวาคม            </t>
  </si>
  <si>
    <t>รายงานอุณหภูมิสูงสุด-ต่ำสุด และฝน สถานีตรวจอากาศจังหวัดพิจิตร</t>
  </si>
  <si>
    <t xml:space="preserve">             ธันวาคม</t>
  </si>
  <si>
    <t xml:space="preserve">            ธันวาคม</t>
  </si>
  <si>
    <t xml:space="preserve">         พฤศจิกายน</t>
  </si>
  <si>
    <t>พ.ค.</t>
  </si>
  <si>
    <t>เม.ย.</t>
  </si>
  <si>
    <t>มี.ค.</t>
  </si>
  <si>
    <t>สูงจากระดับน้ำทะเล 235 เมตร</t>
  </si>
  <si>
    <t>รายงานอุณหภูมิสูงสุด-ต่ำสุด และฝน สถานีตรวจอากาศเกษตรเชียงราย</t>
  </si>
  <si>
    <t>รายงานอุณหภูมิสูงสุด-ต่ำสุด และฝน สถานีเกษตรดอยมูเซอ  จังหวัดตาก</t>
  </si>
  <si>
    <t xml:space="preserve">โทร.053-203802                       </t>
  </si>
  <si>
    <t>****</t>
  </si>
  <si>
    <t>หมายเหตุ :</t>
  </si>
  <si>
    <t xml:space="preserve">โทร.0-5320-3802                       </t>
  </si>
  <si>
    <t>รายงานอุณหภูมิสูงสุด-ต่ำสุด และฝน สถานีอากาศเกษตรน่าน  อ.เมือง  จ.น่าน</t>
  </si>
  <si>
    <t>รายงานอุณหภูมิสูงสุด-ต่ำสุด และฝน สถานีอากาศเกษตรลำปาง  อ.ห้างฉัตร  จ.ลำปาง</t>
  </si>
  <si>
    <t>รายงานอุณหภูมิสูงสุด-ต่ำสุด และฝน สถานีตรวจอากาศเถิน  อ.เถิน  จ.ลำปาง</t>
  </si>
  <si>
    <t>รายงานอุณหภูมิสูงสุด-ต่ำสุด และฝน สถานีอุตุนิยมวิทยาอ่างขาง  อ.ฝาง  จ.เชียงใหม่</t>
  </si>
  <si>
    <t xml:space="preserve">โทร.053-053-203802                       </t>
  </si>
  <si>
    <t>โทร.0-5320-3802</t>
  </si>
  <si>
    <t>รายงานอุณหภูมิสูงสุด-ต่ำสุด และฝน ศูนย์อุตุนิยมวิทยาภาคเหนือ  อ.เมือง   จ.เชียงใหม่</t>
  </si>
  <si>
    <t>สูงจากระดับน้ำทะเล ……….  เมตร</t>
  </si>
  <si>
    <t>เล 401.054 เมตร</t>
  </si>
  <si>
    <t>สูงจากระดับน้ำทะเล 48.29  เมตร</t>
  </si>
  <si>
    <t>ส่วนสารสนเทศอุตุนิยมวิทยา</t>
  </si>
  <si>
    <t xml:space="preserve">      T =  ฝนตกเล็กน้อยวัดจำนวนไม่ได้  ปริมาณต่ำกว่า 0.1 มม.</t>
  </si>
  <si>
    <t xml:space="preserve">               T =  ฝนตกเล็กน้อยวัดจำนวนไม่ได้  ปริมาณต่ำกว่า 0.1 มม.</t>
  </si>
  <si>
    <t>-</t>
  </si>
  <si>
    <t>รายงานอุณหภูมิสูงสุด-ต่ำสุด และฝน สถานีอุตุนิยมวิทยาอุทกทุ่งช้าง  จ.น่าน</t>
  </si>
  <si>
    <t>สูงจากระดับน้ำทะเล 305.031 เมตร</t>
  </si>
  <si>
    <t>รายงานอุณหภูมิสูงสุด-ต่ำสุด และฝน สถานีอากาศศรีสำโรง  อ.ศรีสำโรง จ.สุโขทัย</t>
  </si>
  <si>
    <t>พ.ศ.2567   (ค.ศ.2024)</t>
  </si>
  <si>
    <t>T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</si>
</sst>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5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sz val="8"/>
      <name val="MS Sans Serif"/>
      <family val="2"/>
    </font>
    <font>
      <b/>
      <sz val="8"/>
      <name val="MS Sans Serif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>
      <alignment/>
      <protection/>
    </xf>
  </cellStyleXfs>
  <cellXfs count="93">
    <xf numFmtId="0" fontId="0" fillId="0" borderId="0" xfId="0" applyAlignment="1">
      <alignment/>
    </xf>
    <xf numFmtId="187" fontId="3" fillId="0" borderId="10" xfId="0" applyNumberFormat="1" applyFont="1" applyBorder="1" applyAlignment="1">
      <alignment/>
    </xf>
    <xf numFmtId="187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87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187" fontId="2" fillId="0" borderId="0" xfId="0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7" fontId="3" fillId="0" borderId="10" xfId="0" applyNumberFormat="1" applyFont="1" applyBorder="1" applyAlignment="1">
      <alignment horizontal="center"/>
    </xf>
    <xf numFmtId="187" fontId="2" fillId="0" borderId="13" xfId="0" applyNumberFormat="1" applyFont="1" applyBorder="1" applyAlignment="1">
      <alignment/>
    </xf>
    <xf numFmtId="18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187" fontId="4" fillId="0" borderId="0" xfId="0" applyNumberFormat="1" applyFont="1" applyBorder="1" applyAlignment="1">
      <alignment/>
    </xf>
    <xf numFmtId="187" fontId="2" fillId="0" borderId="0" xfId="0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87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187" fontId="3" fillId="0" borderId="12" xfId="0" applyNumberFormat="1" applyFont="1" applyBorder="1" applyAlignment="1">
      <alignment/>
    </xf>
    <xf numFmtId="187" fontId="5" fillId="0" borderId="10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187" fontId="3" fillId="0" borderId="10" xfId="0" applyNumberFormat="1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50"/>
  <sheetViews>
    <sheetView showGridLines="0" tabSelected="1" zoomScaleSheetLayoutView="100" zoomScalePageLayoutView="10" workbookViewId="0" topLeftCell="G1208">
      <selection activeCell="R1229" sqref="R1229"/>
    </sheetView>
  </sheetViews>
  <sheetFormatPr defaultColWidth="9.140625" defaultRowHeight="21.75"/>
  <cols>
    <col min="1" max="4" width="5.8515625" style="8" customWidth="1"/>
    <col min="5" max="5" width="6.57421875" style="8" customWidth="1"/>
    <col min="6" max="9" width="5.8515625" style="8" customWidth="1"/>
    <col min="10" max="10" width="5.7109375" style="8" customWidth="1"/>
    <col min="11" max="11" width="5.8515625" style="8" customWidth="1"/>
    <col min="12" max="12" width="6.28125" style="8" customWidth="1"/>
    <col min="13" max="13" width="5.8515625" style="8" customWidth="1"/>
    <col min="14" max="14" width="12.421875" style="8" customWidth="1"/>
    <col min="15" max="17" width="5.8515625" style="8" customWidth="1"/>
    <col min="18" max="18" width="5.7109375" style="8" customWidth="1"/>
    <col min="19" max="19" width="6.28125" style="8" customWidth="1"/>
    <col min="20" max="20" width="6.7109375" style="8" customWidth="1"/>
    <col min="21" max="27" width="5.8515625" style="8" customWidth="1"/>
    <col min="28" max="28" width="13.00390625" style="8" customWidth="1"/>
    <col min="29" max="41" width="6.7109375" style="8" customWidth="1"/>
    <col min="42" max="42" width="17.00390625" style="18" customWidth="1"/>
    <col min="43" max="43" width="6.00390625" style="8" customWidth="1"/>
    <col min="44" max="44" width="6.28125" style="8" customWidth="1"/>
    <col min="45" max="48" width="5.7109375" style="8" customWidth="1"/>
    <col min="49" max="49" width="5.00390625" style="8" customWidth="1"/>
    <col min="50" max="56" width="5.7109375" style="8" customWidth="1"/>
    <col min="57" max="83" width="6.28125" style="8" customWidth="1"/>
    <col min="84" max="16384" width="9.140625" style="8" customWidth="1"/>
  </cols>
  <sheetData>
    <row r="1" spans="3:81" ht="17.25" customHeight="1">
      <c r="C1" s="17" t="s">
        <v>0</v>
      </c>
      <c r="D1" s="17"/>
      <c r="E1" s="17"/>
      <c r="F1" s="17"/>
      <c r="G1" s="17"/>
      <c r="H1" s="17"/>
      <c r="I1" s="17"/>
      <c r="Q1" s="17" t="s">
        <v>0</v>
      </c>
      <c r="R1" s="17"/>
      <c r="S1" s="17"/>
      <c r="T1" s="17"/>
      <c r="U1" s="17"/>
      <c r="V1" s="17"/>
      <c r="W1" s="17"/>
      <c r="AE1" s="17" t="s">
        <v>0</v>
      </c>
      <c r="AF1" s="17"/>
      <c r="AG1" s="17"/>
      <c r="AH1" s="17"/>
      <c r="AI1" s="17"/>
      <c r="AJ1" s="17"/>
      <c r="AK1" s="17"/>
      <c r="AQ1" s="18"/>
      <c r="AR1" s="18"/>
      <c r="AS1" s="19"/>
      <c r="AT1" s="19"/>
      <c r="AU1" s="19"/>
      <c r="AV1" s="19"/>
      <c r="AW1" s="19"/>
      <c r="AX1" s="19"/>
      <c r="AY1" s="19"/>
      <c r="AZ1" s="18"/>
      <c r="BA1" s="18"/>
      <c r="BB1" s="18"/>
      <c r="BC1" s="18"/>
      <c r="BD1" s="18"/>
      <c r="BE1" s="18"/>
      <c r="BF1" s="19"/>
      <c r="BG1" s="19"/>
      <c r="BH1" s="19"/>
      <c r="BI1" s="19"/>
      <c r="BJ1" s="19"/>
      <c r="BK1" s="19"/>
      <c r="BL1" s="19"/>
      <c r="BM1" s="18"/>
      <c r="BN1" s="18"/>
      <c r="BO1" s="18"/>
      <c r="BP1" s="18"/>
      <c r="BQ1" s="18"/>
      <c r="BR1" s="18"/>
      <c r="BS1" s="19"/>
      <c r="BT1" s="19"/>
      <c r="BU1" s="19"/>
      <c r="BV1" s="19"/>
      <c r="BW1" s="19"/>
      <c r="BX1" s="19"/>
      <c r="BY1" s="19"/>
      <c r="BZ1" s="18"/>
      <c r="CA1" s="18"/>
      <c r="CB1" s="18"/>
      <c r="CC1" s="18"/>
    </row>
    <row r="2" spans="1:81" ht="17.25" customHeight="1">
      <c r="A2" s="17" t="s">
        <v>103</v>
      </c>
      <c r="J2" s="8" t="s">
        <v>1</v>
      </c>
      <c r="O2" s="17" t="s">
        <v>103</v>
      </c>
      <c r="X2" s="8" t="s">
        <v>1</v>
      </c>
      <c r="AC2" s="17" t="s">
        <v>103</v>
      </c>
      <c r="AL2" s="8" t="s">
        <v>1</v>
      </c>
      <c r="AQ2" s="19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9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</row>
    <row r="3" spans="1:81" ht="17.25" customHeight="1">
      <c r="A3" s="81" t="s">
        <v>2</v>
      </c>
      <c r="B3" s="20" t="s">
        <v>3</v>
      </c>
      <c r="C3" s="20"/>
      <c r="D3" s="20"/>
      <c r="E3" s="20" t="s">
        <v>4</v>
      </c>
      <c r="F3" s="20"/>
      <c r="G3" s="20"/>
      <c r="H3" s="20" t="s">
        <v>5</v>
      </c>
      <c r="I3" s="20"/>
      <c r="J3" s="20"/>
      <c r="K3" s="20" t="s">
        <v>6</v>
      </c>
      <c r="L3" s="20"/>
      <c r="M3" s="20"/>
      <c r="O3" s="81" t="s">
        <v>2</v>
      </c>
      <c r="P3" s="20" t="s">
        <v>7</v>
      </c>
      <c r="Q3" s="20"/>
      <c r="R3" s="20"/>
      <c r="S3" s="20" t="s">
        <v>8</v>
      </c>
      <c r="T3" s="20"/>
      <c r="U3" s="20"/>
      <c r="V3" s="20" t="s">
        <v>9</v>
      </c>
      <c r="W3" s="20"/>
      <c r="X3" s="20"/>
      <c r="Y3" s="20" t="s">
        <v>10</v>
      </c>
      <c r="Z3" s="20"/>
      <c r="AA3" s="20"/>
      <c r="AC3" s="81" t="s">
        <v>2</v>
      </c>
      <c r="AD3" s="20" t="s">
        <v>11</v>
      </c>
      <c r="AE3" s="20"/>
      <c r="AF3" s="20"/>
      <c r="AG3" s="20" t="s">
        <v>12</v>
      </c>
      <c r="AH3" s="20"/>
      <c r="AI3" s="20"/>
      <c r="AJ3" s="20" t="s">
        <v>13</v>
      </c>
      <c r="AK3" s="20"/>
      <c r="AL3" s="20"/>
      <c r="AM3" s="21" t="s">
        <v>71</v>
      </c>
      <c r="AN3" s="21"/>
      <c r="AO3" s="21"/>
      <c r="AP3" s="24"/>
      <c r="AQ3" s="23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3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</row>
    <row r="4" spans="1:81" ht="17.25" customHeight="1">
      <c r="A4" s="82"/>
      <c r="B4" s="20" t="s">
        <v>15</v>
      </c>
      <c r="C4" s="20" t="s">
        <v>16</v>
      </c>
      <c r="D4" s="20" t="s">
        <v>17</v>
      </c>
      <c r="E4" s="20" t="s">
        <v>15</v>
      </c>
      <c r="F4" s="20" t="s">
        <v>16</v>
      </c>
      <c r="G4" s="20" t="s">
        <v>18</v>
      </c>
      <c r="H4" s="20" t="s">
        <v>15</v>
      </c>
      <c r="I4" s="20" t="s">
        <v>16</v>
      </c>
      <c r="J4" s="20" t="s">
        <v>17</v>
      </c>
      <c r="K4" s="20" t="s">
        <v>15</v>
      </c>
      <c r="L4" s="20" t="s">
        <v>16</v>
      </c>
      <c r="M4" s="20" t="s">
        <v>17</v>
      </c>
      <c r="O4" s="82"/>
      <c r="P4" s="20" t="s">
        <v>15</v>
      </c>
      <c r="Q4" s="20" t="s">
        <v>16</v>
      </c>
      <c r="R4" s="20" t="s">
        <v>17</v>
      </c>
      <c r="S4" s="20" t="s">
        <v>15</v>
      </c>
      <c r="T4" s="20" t="s">
        <v>16</v>
      </c>
      <c r="U4" s="20" t="s">
        <v>18</v>
      </c>
      <c r="V4" s="20" t="s">
        <v>15</v>
      </c>
      <c r="W4" s="20" t="s">
        <v>16</v>
      </c>
      <c r="X4" s="20" t="s">
        <v>17</v>
      </c>
      <c r="Y4" s="20" t="s">
        <v>15</v>
      </c>
      <c r="Z4" s="20" t="s">
        <v>16</v>
      </c>
      <c r="AA4" s="20" t="s">
        <v>17</v>
      </c>
      <c r="AC4" s="82"/>
      <c r="AD4" s="20" t="s">
        <v>15</v>
      </c>
      <c r="AE4" s="20" t="s">
        <v>16</v>
      </c>
      <c r="AF4" s="20" t="s">
        <v>17</v>
      </c>
      <c r="AG4" s="20" t="s">
        <v>15</v>
      </c>
      <c r="AH4" s="20" t="s">
        <v>16</v>
      </c>
      <c r="AI4" s="20" t="s">
        <v>18</v>
      </c>
      <c r="AJ4" s="20" t="s">
        <v>15</v>
      </c>
      <c r="AK4" s="20" t="s">
        <v>16</v>
      </c>
      <c r="AL4" s="20" t="s">
        <v>17</v>
      </c>
      <c r="AM4" s="20" t="s">
        <v>15</v>
      </c>
      <c r="AN4" s="20" t="s">
        <v>16</v>
      </c>
      <c r="AO4" s="7" t="s">
        <v>17</v>
      </c>
      <c r="AP4" s="24"/>
      <c r="AQ4" s="18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18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</row>
    <row r="5" spans="1:81" ht="17.25" customHeight="1">
      <c r="A5" s="20">
        <v>1</v>
      </c>
      <c r="B5" s="76">
        <v>30</v>
      </c>
      <c r="C5" s="76">
        <v>14.5</v>
      </c>
      <c r="D5" s="76">
        <v>0</v>
      </c>
      <c r="E5" s="76">
        <v>30.7</v>
      </c>
      <c r="F5" s="76">
        <v>15</v>
      </c>
      <c r="G5" s="76">
        <v>0</v>
      </c>
      <c r="H5" s="2">
        <v>35.1</v>
      </c>
      <c r="I5" s="2">
        <v>17</v>
      </c>
      <c r="J5" s="2">
        <v>0</v>
      </c>
      <c r="K5" s="76">
        <v>39.6</v>
      </c>
      <c r="L5" s="76">
        <v>20.5</v>
      </c>
      <c r="M5" s="76">
        <v>0</v>
      </c>
      <c r="O5" s="20">
        <v>1</v>
      </c>
      <c r="P5" s="76">
        <v>39.6</v>
      </c>
      <c r="Q5" s="76">
        <v>23.3</v>
      </c>
      <c r="R5" s="76">
        <v>0</v>
      </c>
      <c r="S5" s="76"/>
      <c r="T5" s="76"/>
      <c r="U5" s="76"/>
      <c r="V5" s="76"/>
      <c r="W5" s="76"/>
      <c r="X5" s="76"/>
      <c r="Y5" s="76"/>
      <c r="Z5" s="76"/>
      <c r="AA5" s="76"/>
      <c r="AC5" s="20">
        <v>1</v>
      </c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10"/>
      <c r="AQ5" s="24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26"/>
      <c r="BQ5" s="24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</row>
    <row r="6" spans="1:81" ht="17.25" customHeight="1">
      <c r="A6" s="20">
        <v>2</v>
      </c>
      <c r="B6" s="76">
        <v>30</v>
      </c>
      <c r="C6" s="76">
        <v>15.4</v>
      </c>
      <c r="D6" s="76">
        <v>0</v>
      </c>
      <c r="E6" s="76">
        <v>31.8</v>
      </c>
      <c r="F6" s="76">
        <v>13.6</v>
      </c>
      <c r="G6" s="76">
        <v>0</v>
      </c>
      <c r="H6" s="2">
        <v>36.2</v>
      </c>
      <c r="I6" s="2">
        <v>17.7</v>
      </c>
      <c r="J6" s="2">
        <v>0</v>
      </c>
      <c r="K6" s="76">
        <v>39.5</v>
      </c>
      <c r="L6" s="76">
        <v>21.3</v>
      </c>
      <c r="M6" s="76">
        <v>0</v>
      </c>
      <c r="O6" s="20">
        <v>2</v>
      </c>
      <c r="P6" s="76">
        <v>38.8</v>
      </c>
      <c r="Q6" s="76">
        <v>24.7</v>
      </c>
      <c r="R6" s="76">
        <v>0</v>
      </c>
      <c r="S6" s="76"/>
      <c r="T6" s="76"/>
      <c r="U6" s="76"/>
      <c r="V6" s="76"/>
      <c r="W6" s="76"/>
      <c r="X6" s="76"/>
      <c r="Y6" s="76"/>
      <c r="Z6" s="76"/>
      <c r="AA6" s="76"/>
      <c r="AC6" s="20">
        <v>2</v>
      </c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10"/>
      <c r="AQ6" s="24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24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17.25" customHeight="1">
      <c r="A7" s="20">
        <v>3</v>
      </c>
      <c r="B7" s="76">
        <v>30.2</v>
      </c>
      <c r="C7" s="76">
        <v>15.1</v>
      </c>
      <c r="D7" s="76">
        <v>0</v>
      </c>
      <c r="E7" s="76">
        <v>32.2</v>
      </c>
      <c r="F7" s="76">
        <v>13</v>
      </c>
      <c r="G7" s="76">
        <v>0</v>
      </c>
      <c r="H7" s="2">
        <v>35.7</v>
      </c>
      <c r="I7" s="2">
        <v>17.2</v>
      </c>
      <c r="J7" s="2">
        <v>0</v>
      </c>
      <c r="K7" s="76">
        <v>39.1</v>
      </c>
      <c r="L7" s="76">
        <v>21</v>
      </c>
      <c r="M7" s="76">
        <v>0</v>
      </c>
      <c r="O7" s="20">
        <v>3</v>
      </c>
      <c r="P7" s="76">
        <v>37.3</v>
      </c>
      <c r="Q7" s="76">
        <v>23.8</v>
      </c>
      <c r="R7" s="76">
        <v>0</v>
      </c>
      <c r="S7" s="76"/>
      <c r="T7" s="76"/>
      <c r="U7" s="76"/>
      <c r="V7" s="76"/>
      <c r="W7" s="76"/>
      <c r="X7" s="76"/>
      <c r="Y7" s="76"/>
      <c r="Z7" s="76"/>
      <c r="AA7" s="76"/>
      <c r="AC7" s="20">
        <v>3</v>
      </c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10"/>
      <c r="AQ7" s="24"/>
      <c r="AR7" s="45"/>
      <c r="AS7" s="45"/>
      <c r="AT7" s="45"/>
      <c r="AU7" s="45"/>
      <c r="AV7" s="45"/>
      <c r="AW7" s="45"/>
      <c r="AX7" s="45"/>
      <c r="AY7" s="46"/>
      <c r="AZ7" s="45"/>
      <c r="BA7" s="45"/>
      <c r="BB7" s="45"/>
      <c r="BC7" s="45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24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</row>
    <row r="8" spans="1:81" ht="17.25" customHeight="1">
      <c r="A8" s="20">
        <v>4</v>
      </c>
      <c r="B8" s="76">
        <v>30.2</v>
      </c>
      <c r="C8" s="76">
        <v>16.5</v>
      </c>
      <c r="D8" s="76">
        <v>0</v>
      </c>
      <c r="E8" s="76">
        <v>31.3</v>
      </c>
      <c r="F8" s="76">
        <v>13.6</v>
      </c>
      <c r="G8" s="76">
        <v>0</v>
      </c>
      <c r="H8" s="2">
        <v>36.6</v>
      </c>
      <c r="I8" s="2">
        <v>17</v>
      </c>
      <c r="J8" s="2">
        <v>0</v>
      </c>
      <c r="K8" s="76">
        <v>39.5</v>
      </c>
      <c r="L8" s="76">
        <v>22</v>
      </c>
      <c r="M8" s="76">
        <v>0</v>
      </c>
      <c r="O8" s="20">
        <v>4</v>
      </c>
      <c r="P8" s="76">
        <v>37</v>
      </c>
      <c r="Q8" s="76">
        <v>22.5</v>
      </c>
      <c r="R8" s="76">
        <v>0</v>
      </c>
      <c r="S8" s="76"/>
      <c r="T8" s="76"/>
      <c r="U8" s="76"/>
      <c r="V8" s="76"/>
      <c r="W8" s="76"/>
      <c r="X8" s="76"/>
      <c r="Y8" s="76"/>
      <c r="Z8" s="76"/>
      <c r="AA8" s="76"/>
      <c r="AC8" s="20">
        <v>4</v>
      </c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10"/>
      <c r="AQ8" s="24"/>
      <c r="BF8" s="10"/>
      <c r="BG8" s="10"/>
      <c r="BH8" s="10"/>
      <c r="BI8" s="18"/>
      <c r="BJ8" s="18"/>
      <c r="BK8" s="47"/>
      <c r="BL8" s="48"/>
      <c r="BM8" s="48"/>
      <c r="BN8" s="48"/>
      <c r="BO8" s="48"/>
      <c r="BP8" s="48"/>
      <c r="BQ8" s="48"/>
      <c r="BR8" s="48"/>
      <c r="BS8" s="48"/>
      <c r="BT8" s="18"/>
      <c r="BU8" s="19"/>
      <c r="BV8" s="18"/>
      <c r="BW8" s="10"/>
      <c r="BX8" s="10"/>
      <c r="BY8" s="10"/>
      <c r="BZ8" s="10"/>
      <c r="CA8" s="27"/>
      <c r="CB8" s="10"/>
      <c r="CC8" s="10"/>
    </row>
    <row r="9" spans="1:81" ht="17.25" customHeight="1">
      <c r="A9" s="20">
        <v>5</v>
      </c>
      <c r="B9" s="76">
        <v>30.3</v>
      </c>
      <c r="C9" s="76">
        <v>16.2</v>
      </c>
      <c r="D9" s="76">
        <v>0</v>
      </c>
      <c r="E9" s="76">
        <v>32.5</v>
      </c>
      <c r="F9" s="76">
        <v>13.3</v>
      </c>
      <c r="G9" s="76">
        <v>0</v>
      </c>
      <c r="H9" s="2">
        <v>35.3</v>
      </c>
      <c r="I9" s="2">
        <v>17</v>
      </c>
      <c r="J9" s="2">
        <v>0</v>
      </c>
      <c r="K9" s="76">
        <v>38.2</v>
      </c>
      <c r="L9" s="76">
        <v>21.8</v>
      </c>
      <c r="M9" s="76">
        <v>0</v>
      </c>
      <c r="O9" s="20">
        <v>5</v>
      </c>
      <c r="P9" s="76">
        <v>38</v>
      </c>
      <c r="Q9" s="76">
        <v>24.3</v>
      </c>
      <c r="R9" s="76" t="s">
        <v>104</v>
      </c>
      <c r="S9" s="76"/>
      <c r="T9" s="76"/>
      <c r="U9" s="76"/>
      <c r="V9" s="76"/>
      <c r="W9" s="76"/>
      <c r="X9" s="76"/>
      <c r="Y9" s="76"/>
      <c r="Z9" s="76"/>
      <c r="AA9" s="76"/>
      <c r="AC9" s="20">
        <v>5</v>
      </c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10"/>
      <c r="AQ9" s="24"/>
      <c r="BF9" s="10"/>
      <c r="BG9" s="10"/>
      <c r="BH9" s="10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3"/>
      <c r="BV9" s="24"/>
      <c r="BW9" s="10"/>
      <c r="BX9" s="10"/>
      <c r="BY9" s="10"/>
      <c r="BZ9" s="10"/>
      <c r="CA9" s="10"/>
      <c r="CB9" s="10"/>
      <c r="CC9" s="10"/>
    </row>
    <row r="10" spans="1:81" ht="17.25" customHeight="1">
      <c r="A10" s="20">
        <v>6</v>
      </c>
      <c r="B10" s="76">
        <v>29.3</v>
      </c>
      <c r="C10" s="76">
        <v>16.5</v>
      </c>
      <c r="D10" s="76">
        <v>0</v>
      </c>
      <c r="E10" s="76">
        <v>31.5</v>
      </c>
      <c r="F10" s="76">
        <v>14.3</v>
      </c>
      <c r="G10" s="76">
        <v>0</v>
      </c>
      <c r="H10" s="2">
        <v>35</v>
      </c>
      <c r="I10" s="2">
        <v>15.9</v>
      </c>
      <c r="J10" s="2">
        <v>0</v>
      </c>
      <c r="K10" s="76">
        <v>38</v>
      </c>
      <c r="L10" s="76">
        <v>23</v>
      </c>
      <c r="M10" s="76">
        <v>0</v>
      </c>
      <c r="O10" s="20">
        <v>6</v>
      </c>
      <c r="P10" s="76">
        <v>37.8</v>
      </c>
      <c r="Q10" s="76">
        <v>23.9</v>
      </c>
      <c r="R10" s="76">
        <v>1.6</v>
      </c>
      <c r="S10" s="76"/>
      <c r="T10" s="76"/>
      <c r="U10" s="76"/>
      <c r="V10" s="76"/>
      <c r="W10" s="76"/>
      <c r="X10" s="76"/>
      <c r="Y10" s="76"/>
      <c r="Z10" s="76"/>
      <c r="AA10" s="76"/>
      <c r="AC10" s="20">
        <v>6</v>
      </c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10"/>
      <c r="AQ10" s="24"/>
      <c r="BF10" s="10"/>
      <c r="BG10" s="10"/>
      <c r="BH10" s="10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54"/>
      <c r="BV10" s="54"/>
      <c r="BW10" s="10"/>
      <c r="BX10" s="10"/>
      <c r="BY10" s="10"/>
      <c r="BZ10" s="10"/>
      <c r="CA10" s="10"/>
      <c r="CB10" s="10"/>
      <c r="CC10" s="10"/>
    </row>
    <row r="11" spans="1:81" ht="17.25" customHeight="1">
      <c r="A11" s="20">
        <v>7</v>
      </c>
      <c r="B11" s="76">
        <v>29.7</v>
      </c>
      <c r="C11" s="76">
        <v>17.2</v>
      </c>
      <c r="D11" s="76">
        <v>0</v>
      </c>
      <c r="E11" s="76">
        <v>32.9</v>
      </c>
      <c r="F11" s="76">
        <v>14.5</v>
      </c>
      <c r="G11" s="76">
        <v>0</v>
      </c>
      <c r="H11" s="2">
        <v>33.5</v>
      </c>
      <c r="I11" s="2">
        <v>15.8</v>
      </c>
      <c r="J11" s="2">
        <v>0</v>
      </c>
      <c r="K11" s="76">
        <v>38.8</v>
      </c>
      <c r="L11" s="76">
        <v>24.6</v>
      </c>
      <c r="M11" s="76">
        <v>0</v>
      </c>
      <c r="O11" s="20">
        <v>7</v>
      </c>
      <c r="P11" s="76">
        <v>35.3</v>
      </c>
      <c r="Q11" s="76">
        <v>25</v>
      </c>
      <c r="R11" s="76">
        <v>33.6</v>
      </c>
      <c r="S11" s="76"/>
      <c r="T11" s="76"/>
      <c r="U11" s="76"/>
      <c r="V11" s="76"/>
      <c r="W11" s="76"/>
      <c r="X11" s="76"/>
      <c r="Y11" s="76"/>
      <c r="Z11" s="76"/>
      <c r="AA11" s="76"/>
      <c r="AC11" s="20">
        <v>7</v>
      </c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10"/>
      <c r="AQ11" s="24"/>
      <c r="BF11" s="12"/>
      <c r="BG11" s="10"/>
      <c r="BH11" s="10"/>
      <c r="BI11" s="78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10"/>
      <c r="BX11" s="10"/>
      <c r="BY11" s="10"/>
      <c r="BZ11" s="10"/>
      <c r="CA11" s="10"/>
      <c r="CB11" s="10"/>
      <c r="CC11" s="10"/>
    </row>
    <row r="12" spans="1:81" ht="17.25" customHeight="1">
      <c r="A12" s="20">
        <v>8</v>
      </c>
      <c r="B12" s="76">
        <v>30.7</v>
      </c>
      <c r="C12" s="76">
        <v>17.2</v>
      </c>
      <c r="D12" s="76">
        <v>0</v>
      </c>
      <c r="E12" s="76">
        <v>33.4</v>
      </c>
      <c r="F12" s="76">
        <v>15</v>
      </c>
      <c r="G12" s="76">
        <v>0</v>
      </c>
      <c r="H12" s="2">
        <v>35.3</v>
      </c>
      <c r="I12" s="2">
        <v>17.8</v>
      </c>
      <c r="J12" s="2">
        <v>0</v>
      </c>
      <c r="K12" s="76">
        <v>38.1</v>
      </c>
      <c r="L12" s="76">
        <v>25.7</v>
      </c>
      <c r="M12" s="76">
        <v>0</v>
      </c>
      <c r="O12" s="20">
        <v>8</v>
      </c>
      <c r="P12" s="76">
        <v>32.7</v>
      </c>
      <c r="Q12" s="76">
        <v>22.2</v>
      </c>
      <c r="R12" s="76">
        <v>3.5</v>
      </c>
      <c r="S12" s="76"/>
      <c r="T12" s="76"/>
      <c r="U12" s="76"/>
      <c r="V12" s="76"/>
      <c r="W12" s="76"/>
      <c r="X12" s="76"/>
      <c r="Y12" s="76"/>
      <c r="Z12" s="76"/>
      <c r="AA12" s="76"/>
      <c r="AC12" s="20">
        <v>8</v>
      </c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10"/>
      <c r="AQ12" s="24"/>
      <c r="BG12" s="10"/>
      <c r="BH12" s="10"/>
      <c r="BI12" s="78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10"/>
      <c r="BX12" s="10"/>
      <c r="BY12" s="10"/>
      <c r="BZ12" s="10"/>
      <c r="CA12" s="10"/>
      <c r="CB12" s="10"/>
      <c r="CC12" s="10"/>
    </row>
    <row r="13" spans="1:81" ht="17.25" customHeight="1">
      <c r="A13" s="20">
        <v>9</v>
      </c>
      <c r="B13" s="76">
        <v>30.7</v>
      </c>
      <c r="C13" s="76">
        <v>18</v>
      </c>
      <c r="D13" s="76">
        <v>0</v>
      </c>
      <c r="E13" s="76">
        <v>32.6</v>
      </c>
      <c r="F13" s="76">
        <v>16.5</v>
      </c>
      <c r="G13" s="76">
        <v>0</v>
      </c>
      <c r="H13" s="2">
        <v>36.8</v>
      </c>
      <c r="I13" s="2">
        <v>17.6</v>
      </c>
      <c r="J13" s="2">
        <v>0</v>
      </c>
      <c r="K13" s="76">
        <v>37.3</v>
      </c>
      <c r="L13" s="76">
        <v>23.2</v>
      </c>
      <c r="M13" s="76">
        <v>3.8</v>
      </c>
      <c r="O13" s="20">
        <v>9</v>
      </c>
      <c r="P13" s="76">
        <v>36.1</v>
      </c>
      <c r="Q13" s="76">
        <v>22.1</v>
      </c>
      <c r="R13" s="76">
        <v>0.7</v>
      </c>
      <c r="S13" s="76"/>
      <c r="T13" s="76"/>
      <c r="U13" s="76"/>
      <c r="V13" s="76"/>
      <c r="W13" s="76"/>
      <c r="X13" s="76"/>
      <c r="Y13" s="76"/>
      <c r="Z13" s="76"/>
      <c r="AA13" s="76"/>
      <c r="AC13" s="20">
        <v>9</v>
      </c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10"/>
      <c r="AQ13" s="24"/>
      <c r="BG13" s="10"/>
      <c r="BH13" s="10"/>
      <c r="BI13" s="78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10"/>
      <c r="BX13" s="10"/>
      <c r="BY13" s="10"/>
      <c r="BZ13" s="10"/>
      <c r="CA13" s="10"/>
      <c r="CB13" s="10"/>
      <c r="CC13" s="10"/>
    </row>
    <row r="14" spans="1:81" ht="17.25" customHeight="1">
      <c r="A14" s="20">
        <v>10</v>
      </c>
      <c r="B14" s="76">
        <v>31.2</v>
      </c>
      <c r="C14" s="76">
        <v>16.8</v>
      </c>
      <c r="D14" s="76">
        <v>0</v>
      </c>
      <c r="E14" s="76">
        <v>29.3</v>
      </c>
      <c r="F14" s="76">
        <v>18.1</v>
      </c>
      <c r="G14" s="76">
        <v>0</v>
      </c>
      <c r="H14" s="2">
        <v>36.5</v>
      </c>
      <c r="I14" s="2">
        <v>17.8</v>
      </c>
      <c r="J14" s="2">
        <v>0</v>
      </c>
      <c r="K14" s="76">
        <v>33.3</v>
      </c>
      <c r="L14" s="76">
        <v>21.7</v>
      </c>
      <c r="M14" s="76">
        <v>24.9</v>
      </c>
      <c r="O14" s="20">
        <v>10</v>
      </c>
      <c r="P14" s="76">
        <v>34.4</v>
      </c>
      <c r="Q14" s="76">
        <v>22.1</v>
      </c>
      <c r="R14" s="76">
        <v>8.3</v>
      </c>
      <c r="S14" s="76"/>
      <c r="T14" s="76"/>
      <c r="U14" s="76"/>
      <c r="V14" s="76"/>
      <c r="W14" s="76"/>
      <c r="X14" s="76"/>
      <c r="Y14" s="76"/>
      <c r="Z14" s="76"/>
      <c r="AA14" s="76"/>
      <c r="AC14" s="20">
        <v>10</v>
      </c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10"/>
      <c r="AQ14" s="24"/>
      <c r="BG14" s="10"/>
      <c r="BH14" s="10"/>
      <c r="BI14" s="78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10"/>
      <c r="BX14" s="10"/>
      <c r="BY14" s="10"/>
      <c r="BZ14" s="10"/>
      <c r="CA14" s="10"/>
      <c r="CB14" s="10"/>
      <c r="CC14" s="10"/>
    </row>
    <row r="15" spans="1:81" ht="17.25" customHeight="1">
      <c r="A15" s="20">
        <v>11</v>
      </c>
      <c r="B15" s="76">
        <v>31.1</v>
      </c>
      <c r="C15" s="76">
        <v>16.9</v>
      </c>
      <c r="D15" s="76">
        <v>0</v>
      </c>
      <c r="E15" s="76">
        <v>25</v>
      </c>
      <c r="F15" s="76">
        <v>18.7</v>
      </c>
      <c r="G15" s="76">
        <v>0</v>
      </c>
      <c r="H15" s="2">
        <v>35.3</v>
      </c>
      <c r="I15" s="2">
        <v>18.3</v>
      </c>
      <c r="J15" s="2">
        <v>0</v>
      </c>
      <c r="K15" s="76">
        <v>35.5</v>
      </c>
      <c r="L15" s="76">
        <v>21.6</v>
      </c>
      <c r="M15" s="76">
        <v>0</v>
      </c>
      <c r="O15" s="20">
        <v>11</v>
      </c>
      <c r="P15" s="76">
        <v>33</v>
      </c>
      <c r="Q15" s="76">
        <v>22.1</v>
      </c>
      <c r="R15" s="76">
        <v>2.7</v>
      </c>
      <c r="S15" s="76"/>
      <c r="T15" s="76"/>
      <c r="U15" s="76"/>
      <c r="V15" s="76"/>
      <c r="W15" s="76"/>
      <c r="X15" s="76"/>
      <c r="Y15" s="76"/>
      <c r="Z15" s="76"/>
      <c r="AA15" s="76"/>
      <c r="AC15" s="20">
        <v>11</v>
      </c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10"/>
      <c r="AQ15" s="24"/>
      <c r="BF15" s="10"/>
      <c r="BG15" s="10"/>
      <c r="BH15" s="10"/>
      <c r="BI15" s="78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10"/>
      <c r="BX15" s="10"/>
      <c r="BY15" s="10"/>
      <c r="BZ15" s="10"/>
      <c r="CA15" s="10"/>
      <c r="CB15" s="10"/>
      <c r="CC15" s="10"/>
    </row>
    <row r="16" spans="1:81" ht="17.25" customHeight="1">
      <c r="A16" s="20">
        <v>12</v>
      </c>
      <c r="B16" s="76">
        <v>30.5</v>
      </c>
      <c r="C16" s="76">
        <v>16.4</v>
      </c>
      <c r="D16" s="76">
        <v>0</v>
      </c>
      <c r="E16" s="76">
        <v>29.7</v>
      </c>
      <c r="F16" s="76">
        <v>17.9</v>
      </c>
      <c r="G16" s="76">
        <v>0</v>
      </c>
      <c r="H16" s="2">
        <v>37.2</v>
      </c>
      <c r="I16" s="2">
        <v>18.1</v>
      </c>
      <c r="J16" s="2">
        <v>0</v>
      </c>
      <c r="K16" s="76">
        <v>35.6</v>
      </c>
      <c r="L16" s="76">
        <v>23</v>
      </c>
      <c r="M16" s="76">
        <v>28.4</v>
      </c>
      <c r="O16" s="20">
        <v>12</v>
      </c>
      <c r="P16" s="76">
        <v>34.5</v>
      </c>
      <c r="Q16" s="76">
        <v>22</v>
      </c>
      <c r="R16" s="76">
        <v>2.6</v>
      </c>
      <c r="S16" s="76"/>
      <c r="T16" s="76"/>
      <c r="U16" s="76"/>
      <c r="V16" s="76"/>
      <c r="W16" s="76"/>
      <c r="X16" s="76"/>
      <c r="Y16" s="76"/>
      <c r="Z16" s="76"/>
      <c r="AA16" s="76"/>
      <c r="AC16" s="20">
        <v>12</v>
      </c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10"/>
      <c r="AQ16" s="24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24"/>
      <c r="BV16" s="10"/>
      <c r="BW16" s="10"/>
      <c r="BX16" s="10"/>
      <c r="BY16" s="10"/>
      <c r="BZ16" s="10"/>
      <c r="CA16" s="10"/>
      <c r="CB16" s="10"/>
      <c r="CC16" s="10"/>
    </row>
    <row r="17" spans="1:81" ht="17.25" customHeight="1">
      <c r="A17" s="20">
        <v>13</v>
      </c>
      <c r="B17" s="76">
        <v>30.5</v>
      </c>
      <c r="C17" s="76">
        <v>17.2</v>
      </c>
      <c r="D17" s="76">
        <v>7.8</v>
      </c>
      <c r="E17" s="76">
        <v>32.2</v>
      </c>
      <c r="F17" s="76">
        <v>17</v>
      </c>
      <c r="G17" s="76">
        <v>0</v>
      </c>
      <c r="H17" s="2">
        <v>35.9</v>
      </c>
      <c r="I17" s="2">
        <v>19.2</v>
      </c>
      <c r="J17" s="2">
        <v>0</v>
      </c>
      <c r="K17" s="76">
        <v>35.9</v>
      </c>
      <c r="L17" s="76">
        <v>20.6</v>
      </c>
      <c r="M17" s="76">
        <v>7.5</v>
      </c>
      <c r="O17" s="20">
        <v>13</v>
      </c>
      <c r="P17" s="76">
        <v>36.9</v>
      </c>
      <c r="Q17" s="76">
        <v>23.3</v>
      </c>
      <c r="R17" s="76">
        <v>0</v>
      </c>
      <c r="S17" s="76"/>
      <c r="T17" s="76"/>
      <c r="U17" s="76"/>
      <c r="V17" s="76"/>
      <c r="W17" s="76"/>
      <c r="X17" s="76"/>
      <c r="Y17" s="76"/>
      <c r="Z17" s="76"/>
      <c r="AA17" s="76"/>
      <c r="AC17" s="20">
        <v>13</v>
      </c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10"/>
      <c r="AQ17" s="24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2"/>
      <c r="BT17" s="12"/>
      <c r="BU17" s="12"/>
      <c r="BV17" s="12"/>
      <c r="BW17" s="10"/>
      <c r="BX17" s="10"/>
      <c r="BY17" s="10"/>
      <c r="BZ17" s="10"/>
      <c r="CA17" s="10"/>
      <c r="CB17" s="10"/>
      <c r="CC17" s="10"/>
    </row>
    <row r="18" spans="1:81" ht="17.25" customHeight="1">
      <c r="A18" s="20">
        <v>14</v>
      </c>
      <c r="B18" s="76">
        <v>29</v>
      </c>
      <c r="C18" s="76">
        <v>20.5</v>
      </c>
      <c r="D18" s="76">
        <v>0</v>
      </c>
      <c r="E18" s="76">
        <v>33.3</v>
      </c>
      <c r="F18" s="76">
        <v>16.5</v>
      </c>
      <c r="G18" s="76">
        <v>0</v>
      </c>
      <c r="H18" s="2">
        <v>34</v>
      </c>
      <c r="I18" s="2">
        <v>17</v>
      </c>
      <c r="J18" s="2">
        <v>0</v>
      </c>
      <c r="K18" s="76">
        <v>35.2</v>
      </c>
      <c r="L18" s="76">
        <v>21.4</v>
      </c>
      <c r="M18" s="76">
        <v>8.5</v>
      </c>
      <c r="O18" s="20">
        <v>14</v>
      </c>
      <c r="P18" s="76">
        <v>36.7</v>
      </c>
      <c r="Q18" s="76">
        <v>25</v>
      </c>
      <c r="R18" s="76">
        <v>0</v>
      </c>
      <c r="S18" s="76"/>
      <c r="T18" s="76"/>
      <c r="U18" s="76"/>
      <c r="V18" s="76"/>
      <c r="W18" s="76"/>
      <c r="X18" s="76"/>
      <c r="Y18" s="76"/>
      <c r="Z18" s="76"/>
      <c r="AA18" s="76"/>
      <c r="AC18" s="20">
        <v>14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10"/>
      <c r="AQ18" s="24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2"/>
      <c r="BT18" s="12"/>
      <c r="BU18" s="12"/>
      <c r="BV18" s="12"/>
      <c r="BW18" s="10"/>
      <c r="BX18" s="10"/>
      <c r="BY18" s="10"/>
      <c r="BZ18" s="10"/>
      <c r="CA18" s="10"/>
      <c r="CB18" s="10"/>
      <c r="CC18" s="10"/>
    </row>
    <row r="19" spans="1:81" ht="17.25" customHeight="1">
      <c r="A19" s="20">
        <v>15</v>
      </c>
      <c r="B19" s="76">
        <v>30.1</v>
      </c>
      <c r="C19" s="76">
        <v>19.8</v>
      </c>
      <c r="D19" s="76">
        <v>0</v>
      </c>
      <c r="E19" s="76">
        <v>32.8</v>
      </c>
      <c r="F19" s="76">
        <v>15</v>
      </c>
      <c r="G19" s="76">
        <v>0</v>
      </c>
      <c r="H19" s="2">
        <v>35</v>
      </c>
      <c r="I19" s="2">
        <v>16.7</v>
      </c>
      <c r="J19" s="2">
        <v>0</v>
      </c>
      <c r="K19" s="76">
        <v>33.7</v>
      </c>
      <c r="L19" s="76">
        <v>20.5</v>
      </c>
      <c r="M19" s="76">
        <v>1</v>
      </c>
      <c r="O19" s="20">
        <v>15</v>
      </c>
      <c r="P19" s="76">
        <v>36</v>
      </c>
      <c r="Q19" s="76">
        <v>25.7</v>
      </c>
      <c r="R19" s="76">
        <v>0</v>
      </c>
      <c r="S19" s="76"/>
      <c r="T19" s="76"/>
      <c r="U19" s="76"/>
      <c r="V19" s="76"/>
      <c r="W19" s="76"/>
      <c r="X19" s="76"/>
      <c r="Y19" s="76"/>
      <c r="Z19" s="76"/>
      <c r="AA19" s="76"/>
      <c r="AC19" s="20">
        <v>15</v>
      </c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10"/>
      <c r="AQ19" s="24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2"/>
      <c r="BT19" s="12"/>
      <c r="BU19" s="12"/>
      <c r="BV19" s="12"/>
      <c r="BW19" s="10"/>
      <c r="BX19" s="10"/>
      <c r="BY19" s="10"/>
      <c r="BZ19" s="10"/>
      <c r="CA19" s="10"/>
      <c r="CB19" s="10"/>
      <c r="CC19" s="10"/>
    </row>
    <row r="20" spans="1:81" ht="17.25" customHeight="1">
      <c r="A20" s="20">
        <v>16</v>
      </c>
      <c r="B20" s="76">
        <v>28.1</v>
      </c>
      <c r="C20" s="76">
        <v>20.6</v>
      </c>
      <c r="D20" s="76">
        <v>1</v>
      </c>
      <c r="E20" s="76">
        <v>33.1</v>
      </c>
      <c r="F20" s="76">
        <v>15.7</v>
      </c>
      <c r="G20" s="76">
        <v>0</v>
      </c>
      <c r="H20" s="2">
        <v>33.7</v>
      </c>
      <c r="I20" s="2">
        <v>17.6</v>
      </c>
      <c r="J20" s="2">
        <v>0</v>
      </c>
      <c r="K20" s="76">
        <v>35.2</v>
      </c>
      <c r="L20" s="76">
        <v>20</v>
      </c>
      <c r="M20" s="76">
        <v>0</v>
      </c>
      <c r="O20" s="20">
        <v>16</v>
      </c>
      <c r="P20" s="76">
        <v>36.3</v>
      </c>
      <c r="Q20" s="76">
        <v>25.6</v>
      </c>
      <c r="R20" s="76">
        <v>0</v>
      </c>
      <c r="S20" s="76"/>
      <c r="T20" s="76"/>
      <c r="U20" s="76"/>
      <c r="V20" s="76"/>
      <c r="W20" s="76"/>
      <c r="X20" s="76"/>
      <c r="Y20" s="76"/>
      <c r="Z20" s="76"/>
      <c r="AA20" s="76"/>
      <c r="AC20" s="20">
        <v>16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10"/>
      <c r="AQ20" s="23"/>
      <c r="BF20" s="10"/>
      <c r="BG20" s="10"/>
      <c r="BH20" s="26"/>
      <c r="BI20" s="29"/>
      <c r="BJ20" s="10"/>
      <c r="BK20" s="10"/>
      <c r="BL20" s="10"/>
      <c r="BM20" s="26"/>
      <c r="BN20" s="10"/>
      <c r="BO20" s="10"/>
      <c r="BP20" s="10"/>
      <c r="BQ20" s="10"/>
      <c r="BR20" s="10"/>
      <c r="BS20" s="10"/>
      <c r="BT20" s="10"/>
      <c r="BU20" s="24"/>
      <c r="BV20" s="10"/>
      <c r="BW20" s="10"/>
      <c r="BX20" s="10"/>
      <c r="BY20" s="10"/>
      <c r="BZ20" s="10"/>
      <c r="CA20" s="10"/>
      <c r="CB20" s="10"/>
      <c r="CC20" s="10"/>
    </row>
    <row r="21" spans="1:81" ht="17.25" customHeight="1">
      <c r="A21" s="20">
        <v>17</v>
      </c>
      <c r="B21" s="76">
        <v>28.2</v>
      </c>
      <c r="C21" s="76">
        <v>18.2</v>
      </c>
      <c r="D21" s="76">
        <v>0</v>
      </c>
      <c r="E21" s="76">
        <v>34.3</v>
      </c>
      <c r="F21" s="76">
        <v>16.7</v>
      </c>
      <c r="G21" s="76">
        <v>0</v>
      </c>
      <c r="H21" s="2">
        <v>35.7</v>
      </c>
      <c r="I21" s="2">
        <v>18.8</v>
      </c>
      <c r="J21" s="2">
        <v>0</v>
      </c>
      <c r="K21" s="76">
        <v>37.3</v>
      </c>
      <c r="L21" s="76">
        <v>23.8</v>
      </c>
      <c r="M21" s="76">
        <v>0</v>
      </c>
      <c r="O21" s="20">
        <v>17</v>
      </c>
      <c r="P21" s="76"/>
      <c r="Q21" s="76">
        <v>25.3</v>
      </c>
      <c r="R21" s="76"/>
      <c r="S21" s="76"/>
      <c r="T21" s="76"/>
      <c r="U21" s="76"/>
      <c r="V21" s="76"/>
      <c r="W21" s="76"/>
      <c r="X21" s="76"/>
      <c r="Y21" s="76"/>
      <c r="Z21" s="76"/>
      <c r="AA21" s="76"/>
      <c r="AC21" s="20">
        <v>17</v>
      </c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10"/>
      <c r="AQ21" s="24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24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24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</row>
    <row r="22" spans="1:81" ht="17.25" customHeight="1">
      <c r="A22" s="20">
        <v>18</v>
      </c>
      <c r="B22" s="76">
        <v>30</v>
      </c>
      <c r="C22" s="76">
        <v>16.9</v>
      </c>
      <c r="D22" s="76">
        <v>0</v>
      </c>
      <c r="E22" s="76">
        <v>34.9</v>
      </c>
      <c r="F22" s="76">
        <v>13.1</v>
      </c>
      <c r="G22" s="76">
        <v>0</v>
      </c>
      <c r="H22" s="2">
        <v>36.3</v>
      </c>
      <c r="I22" s="2">
        <v>20</v>
      </c>
      <c r="J22" s="2">
        <v>0</v>
      </c>
      <c r="K22" s="76">
        <v>35.7</v>
      </c>
      <c r="L22" s="76">
        <v>23.8</v>
      </c>
      <c r="M22" s="76">
        <v>0</v>
      </c>
      <c r="O22" s="20">
        <v>18</v>
      </c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C22" s="20">
        <v>18</v>
      </c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10"/>
      <c r="AQ22" s="24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24"/>
      <c r="BE22" s="10"/>
      <c r="BF22" s="10"/>
      <c r="BG22" s="29"/>
      <c r="BH22" s="10"/>
      <c r="BI22" s="10"/>
      <c r="BJ22" s="10"/>
      <c r="BK22" s="10"/>
      <c r="BL22" s="10"/>
      <c r="BM22" s="26"/>
      <c r="BN22" s="10"/>
      <c r="BO22" s="10"/>
      <c r="BP22" s="26"/>
      <c r="BQ22" s="24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</row>
    <row r="23" spans="1:81" ht="17.25" customHeight="1">
      <c r="A23" s="20">
        <v>19</v>
      </c>
      <c r="B23" s="76">
        <v>30.7</v>
      </c>
      <c r="C23" s="76">
        <v>15.9</v>
      </c>
      <c r="D23" s="76">
        <v>0</v>
      </c>
      <c r="E23" s="76">
        <v>34.5</v>
      </c>
      <c r="F23" s="76">
        <v>12.8</v>
      </c>
      <c r="G23" s="76">
        <v>0</v>
      </c>
      <c r="H23" s="2">
        <v>33.5</v>
      </c>
      <c r="I23" s="2">
        <v>19.7</v>
      </c>
      <c r="J23" s="2">
        <v>0.1</v>
      </c>
      <c r="K23" s="76">
        <v>36.6</v>
      </c>
      <c r="L23" s="76">
        <v>22.8</v>
      </c>
      <c r="M23" s="76">
        <v>0</v>
      </c>
      <c r="O23" s="20">
        <v>19</v>
      </c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C23" s="20">
        <v>19</v>
      </c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10"/>
      <c r="AQ23" s="24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24"/>
      <c r="BE23" s="10"/>
      <c r="BF23" s="10"/>
      <c r="BG23" s="10"/>
      <c r="BH23" s="10"/>
      <c r="BI23" s="10"/>
      <c r="BJ23" s="10"/>
      <c r="BK23" s="10"/>
      <c r="BL23" s="10"/>
      <c r="BM23" s="28"/>
      <c r="BN23" s="10"/>
      <c r="BO23" s="10"/>
      <c r="BP23" s="10"/>
      <c r="BQ23" s="24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</row>
    <row r="24" spans="1:81" ht="17.25" customHeight="1">
      <c r="A24" s="20">
        <v>20</v>
      </c>
      <c r="B24" s="76">
        <v>30</v>
      </c>
      <c r="C24" s="76">
        <v>13.5</v>
      </c>
      <c r="D24" s="76">
        <v>0</v>
      </c>
      <c r="E24" s="76">
        <v>34.5</v>
      </c>
      <c r="F24" s="76">
        <v>14.2</v>
      </c>
      <c r="G24" s="76">
        <v>0</v>
      </c>
      <c r="H24" s="2">
        <v>28.7</v>
      </c>
      <c r="I24" s="2">
        <v>22.3</v>
      </c>
      <c r="J24" s="2">
        <v>0.1</v>
      </c>
      <c r="K24" s="76">
        <v>37.4</v>
      </c>
      <c r="L24" s="76">
        <v>22.4</v>
      </c>
      <c r="M24" s="76">
        <v>0</v>
      </c>
      <c r="O24" s="20">
        <v>20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C24" s="20">
        <v>20</v>
      </c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10"/>
      <c r="AQ24" s="24"/>
      <c r="AR24" s="10"/>
      <c r="AS24" s="10"/>
      <c r="AT24" s="10"/>
      <c r="AU24" s="10"/>
      <c r="AV24" s="10"/>
      <c r="AW24" s="10"/>
      <c r="AX24" s="26"/>
      <c r="AY24" s="10"/>
      <c r="AZ24" s="10"/>
      <c r="BA24" s="10"/>
      <c r="BB24" s="10"/>
      <c r="BC24" s="10"/>
      <c r="BD24" s="24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24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</row>
    <row r="25" spans="1:81" ht="17.25" customHeight="1">
      <c r="A25" s="20">
        <v>21</v>
      </c>
      <c r="B25" s="76">
        <v>30.7</v>
      </c>
      <c r="C25" s="76">
        <v>14</v>
      </c>
      <c r="D25" s="76">
        <v>0</v>
      </c>
      <c r="E25" s="76">
        <v>33</v>
      </c>
      <c r="F25" s="76">
        <v>13.8</v>
      </c>
      <c r="G25" s="76">
        <v>0</v>
      </c>
      <c r="H25" s="2">
        <v>33</v>
      </c>
      <c r="I25" s="2">
        <v>21.7</v>
      </c>
      <c r="J25" s="2">
        <v>0</v>
      </c>
      <c r="K25" s="76">
        <v>38</v>
      </c>
      <c r="L25" s="76">
        <v>22.8</v>
      </c>
      <c r="M25" s="76">
        <v>0</v>
      </c>
      <c r="O25" s="20">
        <v>21</v>
      </c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C25" s="20">
        <v>21</v>
      </c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10"/>
      <c r="AQ25" s="24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24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24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</row>
    <row r="26" spans="1:81" ht="17.25" customHeight="1">
      <c r="A26" s="20">
        <v>22</v>
      </c>
      <c r="B26" s="76">
        <v>29.4</v>
      </c>
      <c r="C26" s="76">
        <v>12.8</v>
      </c>
      <c r="D26" s="76">
        <v>0</v>
      </c>
      <c r="E26" s="76">
        <v>33.4</v>
      </c>
      <c r="F26" s="76">
        <v>13.3</v>
      </c>
      <c r="G26" s="76">
        <v>0</v>
      </c>
      <c r="H26" s="2">
        <v>32</v>
      </c>
      <c r="I26" s="2">
        <v>21.6</v>
      </c>
      <c r="J26" s="2">
        <v>4.1</v>
      </c>
      <c r="K26" s="76">
        <v>39.2</v>
      </c>
      <c r="L26" s="76">
        <v>23.3</v>
      </c>
      <c r="M26" s="76">
        <v>0</v>
      </c>
      <c r="O26" s="20">
        <v>22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C26" s="20">
        <v>22</v>
      </c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10"/>
      <c r="AQ26" s="24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24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24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</row>
    <row r="27" spans="1:81" ht="17.25" customHeight="1">
      <c r="A27" s="20">
        <v>23</v>
      </c>
      <c r="B27" s="76">
        <v>30.6</v>
      </c>
      <c r="C27" s="76">
        <v>13.8</v>
      </c>
      <c r="D27" s="76">
        <v>0</v>
      </c>
      <c r="E27" s="76">
        <v>35.1</v>
      </c>
      <c r="F27" s="76">
        <v>15.5</v>
      </c>
      <c r="G27" s="76">
        <v>0</v>
      </c>
      <c r="H27" s="2">
        <v>35.3</v>
      </c>
      <c r="I27" s="2">
        <v>18.5</v>
      </c>
      <c r="J27" s="2">
        <v>0</v>
      </c>
      <c r="K27" s="76">
        <v>38.3</v>
      </c>
      <c r="L27" s="76">
        <v>23.7</v>
      </c>
      <c r="M27" s="76">
        <v>0.1</v>
      </c>
      <c r="O27" s="20">
        <v>23</v>
      </c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C27" s="20">
        <v>23</v>
      </c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10"/>
      <c r="AQ27" s="24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4"/>
      <c r="BE27" s="10"/>
      <c r="BF27" s="10"/>
      <c r="BG27" s="28"/>
      <c r="BH27" s="10"/>
      <c r="BI27" s="10"/>
      <c r="BJ27" s="10"/>
      <c r="BK27" s="10"/>
      <c r="BL27" s="10"/>
      <c r="BM27" s="10"/>
      <c r="BN27" s="10"/>
      <c r="BO27" s="10"/>
      <c r="BP27" s="10"/>
      <c r="BQ27" s="24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</row>
    <row r="28" spans="1:81" ht="17.25" customHeight="1">
      <c r="A28" s="20">
        <v>24</v>
      </c>
      <c r="B28" s="76">
        <v>28.3</v>
      </c>
      <c r="C28" s="76">
        <v>16</v>
      </c>
      <c r="D28" s="76">
        <v>0</v>
      </c>
      <c r="E28" s="76">
        <v>34.9</v>
      </c>
      <c r="F28" s="76">
        <v>13.8</v>
      </c>
      <c r="G28" s="76">
        <v>0</v>
      </c>
      <c r="H28" s="2">
        <v>35.5</v>
      </c>
      <c r="I28" s="2">
        <v>17.3</v>
      </c>
      <c r="J28" s="2">
        <v>0</v>
      </c>
      <c r="K28" s="76">
        <v>37.5</v>
      </c>
      <c r="L28" s="76">
        <v>23.2</v>
      </c>
      <c r="M28" s="76">
        <v>2.6</v>
      </c>
      <c r="O28" s="20">
        <v>24</v>
      </c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C28" s="20">
        <v>24</v>
      </c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10"/>
      <c r="AQ28" s="24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4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24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</row>
    <row r="29" spans="1:81" ht="17.25" customHeight="1">
      <c r="A29" s="20">
        <v>25</v>
      </c>
      <c r="B29" s="76">
        <v>27.7</v>
      </c>
      <c r="C29" s="76">
        <v>15.7</v>
      </c>
      <c r="D29" s="76">
        <v>0</v>
      </c>
      <c r="E29" s="76">
        <v>35.5</v>
      </c>
      <c r="F29" s="76">
        <v>15</v>
      </c>
      <c r="G29" s="76">
        <v>0</v>
      </c>
      <c r="H29" s="2">
        <v>35.7</v>
      </c>
      <c r="I29" s="2">
        <v>17.8</v>
      </c>
      <c r="J29" s="2">
        <v>0</v>
      </c>
      <c r="K29" s="76">
        <v>34.2</v>
      </c>
      <c r="L29" s="76">
        <v>22.3</v>
      </c>
      <c r="M29" s="76">
        <v>2.1</v>
      </c>
      <c r="O29" s="20">
        <v>25</v>
      </c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C29" s="20">
        <v>25</v>
      </c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10"/>
      <c r="AQ29" s="24"/>
      <c r="AR29" s="10"/>
      <c r="AS29" s="10"/>
      <c r="AT29" s="10"/>
      <c r="AU29" s="26"/>
      <c r="AV29" s="10"/>
      <c r="AW29" s="10"/>
      <c r="AX29" s="10"/>
      <c r="AY29" s="10"/>
      <c r="AZ29" s="10"/>
      <c r="BA29" s="10"/>
      <c r="BB29" s="10"/>
      <c r="BC29" s="10"/>
      <c r="BD29" s="24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24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</row>
    <row r="30" spans="1:81" ht="17.25" customHeight="1">
      <c r="A30" s="20">
        <v>26</v>
      </c>
      <c r="B30" s="76">
        <v>24.1</v>
      </c>
      <c r="C30" s="76">
        <v>17.5</v>
      </c>
      <c r="D30" s="76">
        <v>0</v>
      </c>
      <c r="E30" s="76">
        <v>34.5</v>
      </c>
      <c r="F30" s="76">
        <v>15.7</v>
      </c>
      <c r="G30" s="76">
        <v>0</v>
      </c>
      <c r="H30" s="2">
        <v>36</v>
      </c>
      <c r="I30" s="2">
        <v>17.9</v>
      </c>
      <c r="J30" s="2">
        <v>0</v>
      </c>
      <c r="K30" s="76">
        <v>37.5</v>
      </c>
      <c r="L30" s="76">
        <v>23.3</v>
      </c>
      <c r="M30" s="76">
        <v>21</v>
      </c>
      <c r="O30" s="20">
        <v>26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C30" s="20">
        <v>26</v>
      </c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10"/>
      <c r="AQ30" s="24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4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24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</row>
    <row r="31" spans="1:81" ht="17.25" customHeight="1">
      <c r="A31" s="20">
        <v>27</v>
      </c>
      <c r="B31" s="76">
        <v>29</v>
      </c>
      <c r="C31" s="76">
        <v>19.5</v>
      </c>
      <c r="D31" s="76">
        <v>0</v>
      </c>
      <c r="E31" s="76">
        <v>35.2</v>
      </c>
      <c r="F31" s="76">
        <v>18.4</v>
      </c>
      <c r="G31" s="76">
        <v>0</v>
      </c>
      <c r="H31" s="2">
        <v>36.5</v>
      </c>
      <c r="I31" s="2">
        <v>22</v>
      </c>
      <c r="J31" s="2">
        <v>0</v>
      </c>
      <c r="K31" s="76">
        <v>38.6</v>
      </c>
      <c r="L31" s="76">
        <v>22.8</v>
      </c>
      <c r="M31" s="76">
        <v>0</v>
      </c>
      <c r="O31" s="20">
        <v>27</v>
      </c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C31" s="20">
        <v>27</v>
      </c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10"/>
      <c r="AQ31" s="24"/>
      <c r="AR31" s="26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4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24"/>
      <c r="BR31" s="10"/>
      <c r="BS31" s="10"/>
      <c r="BT31" s="28"/>
      <c r="BU31" s="10"/>
      <c r="BV31" s="10"/>
      <c r="BW31" s="10"/>
      <c r="BX31" s="10"/>
      <c r="BY31" s="10"/>
      <c r="BZ31" s="10"/>
      <c r="CA31" s="10"/>
      <c r="CB31" s="10"/>
      <c r="CC31" s="10"/>
    </row>
    <row r="32" spans="1:81" ht="17.25" customHeight="1">
      <c r="A32" s="20">
        <v>28</v>
      </c>
      <c r="B32" s="76">
        <v>29</v>
      </c>
      <c r="C32" s="76">
        <v>18</v>
      </c>
      <c r="D32" s="76">
        <v>0</v>
      </c>
      <c r="E32" s="76">
        <v>36.6</v>
      </c>
      <c r="F32" s="76">
        <v>20.9</v>
      </c>
      <c r="G32" s="76">
        <v>0</v>
      </c>
      <c r="H32" s="2">
        <v>35.6</v>
      </c>
      <c r="I32" s="2">
        <v>20.6</v>
      </c>
      <c r="J32" s="2">
        <v>0</v>
      </c>
      <c r="K32" s="76">
        <v>38.8</v>
      </c>
      <c r="L32" s="76">
        <v>22.9</v>
      </c>
      <c r="M32" s="76">
        <v>0</v>
      </c>
      <c r="O32" s="20">
        <v>28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C32" s="20">
        <v>28</v>
      </c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10"/>
      <c r="AQ32" s="79"/>
      <c r="AR32" s="64"/>
      <c r="AS32" s="64"/>
      <c r="AT32" s="64"/>
      <c r="AU32" s="10"/>
      <c r="AV32" s="10"/>
      <c r="AW32" s="10"/>
      <c r="AX32" s="10"/>
      <c r="AY32" s="10"/>
      <c r="AZ32" s="10"/>
      <c r="BA32" s="10"/>
      <c r="BB32" s="10"/>
      <c r="BC32" s="10"/>
      <c r="BD32" s="24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24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</row>
    <row r="33" spans="1:81" ht="17.25" customHeight="1">
      <c r="A33" s="20">
        <v>29</v>
      </c>
      <c r="B33" s="76">
        <v>29</v>
      </c>
      <c r="C33" s="76">
        <v>20.2</v>
      </c>
      <c r="D33" s="76">
        <v>0</v>
      </c>
      <c r="E33" s="76">
        <v>36</v>
      </c>
      <c r="F33" s="76">
        <v>18.5</v>
      </c>
      <c r="G33" s="76">
        <v>0</v>
      </c>
      <c r="H33" s="2">
        <v>38</v>
      </c>
      <c r="I33" s="2">
        <v>19.8</v>
      </c>
      <c r="J33" s="2">
        <v>0</v>
      </c>
      <c r="K33" s="76">
        <v>39</v>
      </c>
      <c r="L33" s="76">
        <v>24.2</v>
      </c>
      <c r="M33" s="76">
        <v>0</v>
      </c>
      <c r="O33" s="20">
        <v>29</v>
      </c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C33" s="20">
        <v>29</v>
      </c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10"/>
      <c r="AQ33" s="64"/>
      <c r="AR33" s="64"/>
      <c r="AS33" s="64"/>
      <c r="AT33" s="64"/>
      <c r="AU33" s="29"/>
      <c r="AV33" s="29"/>
      <c r="AW33" s="29"/>
      <c r="AX33" s="10"/>
      <c r="AY33" s="10"/>
      <c r="AZ33" s="28"/>
      <c r="BA33" s="10"/>
      <c r="BB33" s="10"/>
      <c r="BC33" s="10"/>
      <c r="BD33" s="24"/>
      <c r="BE33" s="10"/>
      <c r="BF33" s="10"/>
      <c r="BG33" s="10"/>
      <c r="BH33" s="28"/>
      <c r="BI33" s="28"/>
      <c r="BJ33" s="28"/>
      <c r="BK33" s="10"/>
      <c r="BL33" s="10"/>
      <c r="BM33" s="10"/>
      <c r="BN33" s="10"/>
      <c r="BO33" s="10"/>
      <c r="BP33" s="10"/>
      <c r="BQ33" s="24"/>
      <c r="BR33" s="10"/>
      <c r="BS33" s="10"/>
      <c r="BT33" s="10"/>
      <c r="BU33" s="29"/>
      <c r="BV33" s="29"/>
      <c r="BW33" s="10"/>
      <c r="BX33" s="10"/>
      <c r="BY33" s="10"/>
      <c r="BZ33" s="10"/>
      <c r="CA33" s="10"/>
      <c r="CB33" s="10"/>
      <c r="CC33" s="10"/>
    </row>
    <row r="34" spans="1:81" ht="17.25" customHeight="1">
      <c r="A34" s="20">
        <v>30</v>
      </c>
      <c r="B34" s="76">
        <v>29.3</v>
      </c>
      <c r="C34" s="76">
        <v>20.5</v>
      </c>
      <c r="D34" s="76">
        <v>0</v>
      </c>
      <c r="E34" s="76"/>
      <c r="F34" s="76"/>
      <c r="G34" s="76"/>
      <c r="H34" s="2">
        <v>38</v>
      </c>
      <c r="I34" s="2">
        <v>18.8</v>
      </c>
      <c r="J34" s="2">
        <v>0</v>
      </c>
      <c r="K34" s="76">
        <v>38.7</v>
      </c>
      <c r="L34" s="76">
        <v>24.1</v>
      </c>
      <c r="M34" s="76">
        <v>1.1</v>
      </c>
      <c r="O34" s="20">
        <v>30</v>
      </c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C34" s="20">
        <v>30</v>
      </c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10"/>
      <c r="AQ34" s="24"/>
      <c r="AR34" s="10"/>
      <c r="AS34" s="10"/>
      <c r="AT34" s="10"/>
      <c r="AU34" s="29"/>
      <c r="AV34" s="29"/>
      <c r="AW34" s="29"/>
      <c r="AX34" s="10"/>
      <c r="AY34" s="10"/>
      <c r="AZ34" s="10"/>
      <c r="BA34" s="26"/>
      <c r="BB34" s="10"/>
      <c r="BC34" s="10"/>
      <c r="BD34" s="24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26"/>
      <c r="BQ34" s="24"/>
      <c r="BR34" s="10"/>
      <c r="BS34" s="10"/>
      <c r="BT34" s="10"/>
      <c r="BU34" s="29"/>
      <c r="BV34" s="29"/>
      <c r="BW34" s="10"/>
      <c r="BX34" s="10"/>
      <c r="BY34" s="10"/>
      <c r="BZ34" s="10"/>
      <c r="CA34" s="10"/>
      <c r="CB34" s="10"/>
      <c r="CC34" s="10"/>
    </row>
    <row r="35" spans="1:81" ht="17.25" customHeight="1">
      <c r="A35" s="20">
        <v>31</v>
      </c>
      <c r="B35" s="76">
        <v>30.3</v>
      </c>
      <c r="C35" s="76">
        <v>19</v>
      </c>
      <c r="D35" s="76">
        <v>0</v>
      </c>
      <c r="E35" s="76"/>
      <c r="F35" s="76"/>
      <c r="G35" s="76"/>
      <c r="H35" s="2">
        <v>38.7</v>
      </c>
      <c r="I35" s="2">
        <v>20.8</v>
      </c>
      <c r="J35" s="2">
        <v>0</v>
      </c>
      <c r="K35" s="76"/>
      <c r="L35" s="76"/>
      <c r="M35" s="76"/>
      <c r="O35" s="20">
        <v>31</v>
      </c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C35" s="20">
        <v>31</v>
      </c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10"/>
      <c r="AQ35" s="24"/>
      <c r="AR35" s="26"/>
      <c r="AS35" s="10"/>
      <c r="AT35" s="10"/>
      <c r="AU35" s="29"/>
      <c r="AV35" s="29"/>
      <c r="AW35" s="29"/>
      <c r="AX35" s="10"/>
      <c r="AY35" s="10"/>
      <c r="AZ35" s="10"/>
      <c r="BA35" s="29"/>
      <c r="BB35" s="29"/>
      <c r="BC35" s="29"/>
      <c r="BD35" s="24"/>
      <c r="BE35" s="10"/>
      <c r="BF35" s="10"/>
      <c r="BG35" s="10"/>
      <c r="BH35" s="29"/>
      <c r="BI35" s="29"/>
      <c r="BJ35" s="29"/>
      <c r="BK35" s="10"/>
      <c r="BL35" s="10"/>
      <c r="BM35" s="10"/>
      <c r="BN35" s="10"/>
      <c r="BO35" s="10"/>
      <c r="BP35" s="10"/>
      <c r="BQ35" s="24"/>
      <c r="BR35" s="27"/>
      <c r="BS35" s="27"/>
      <c r="BT35" s="27"/>
      <c r="BU35" s="29"/>
      <c r="BV35" s="29"/>
      <c r="BW35" s="10"/>
      <c r="BX35" s="27"/>
      <c r="BY35" s="27"/>
      <c r="BZ35" s="27"/>
      <c r="CA35" s="10"/>
      <c r="CB35" s="10"/>
      <c r="CC35" s="10"/>
    </row>
    <row r="36" spans="1:81" ht="17.25" customHeight="1">
      <c r="A36" s="3" t="s">
        <v>19</v>
      </c>
      <c r="B36" s="13">
        <f>SUM(B5:B35)</f>
        <v>917.9000000000001</v>
      </c>
      <c r="C36" s="13">
        <f aca="true" t="shared" si="0" ref="C36:M36">SUM(C5:C35)</f>
        <v>526.3</v>
      </c>
      <c r="D36" s="13">
        <f t="shared" si="0"/>
        <v>8.8</v>
      </c>
      <c r="E36" s="13">
        <f t="shared" si="0"/>
        <v>956.7</v>
      </c>
      <c r="F36" s="13">
        <f t="shared" si="0"/>
        <v>449.4</v>
      </c>
      <c r="G36" s="13">
        <f t="shared" si="0"/>
        <v>0</v>
      </c>
      <c r="H36" s="13">
        <f t="shared" si="0"/>
        <v>1095.6000000000001</v>
      </c>
      <c r="I36" s="13">
        <f t="shared" si="0"/>
        <v>575.3</v>
      </c>
      <c r="J36" s="13">
        <f t="shared" si="0"/>
        <v>4.3</v>
      </c>
      <c r="K36" s="13">
        <f t="shared" si="0"/>
        <v>1119.3000000000002</v>
      </c>
      <c r="L36" s="13">
        <f t="shared" si="0"/>
        <v>677.3</v>
      </c>
      <c r="M36" s="13">
        <f t="shared" si="0"/>
        <v>100.99999999999997</v>
      </c>
      <c r="O36" s="3" t="s">
        <v>19</v>
      </c>
      <c r="P36" s="1">
        <f>SUM(P5:P35)</f>
        <v>580.3999999999999</v>
      </c>
      <c r="Q36" s="1">
        <f aca="true" t="shared" si="1" ref="Q36:AA36">SUM(Q5:Q35)</f>
        <v>402.90000000000003</v>
      </c>
      <c r="R36" s="1">
        <f t="shared" si="1"/>
        <v>53.00000000000001</v>
      </c>
      <c r="S36" s="1">
        <f t="shared" si="1"/>
        <v>0</v>
      </c>
      <c r="T36" s="1">
        <f t="shared" si="1"/>
        <v>0</v>
      </c>
      <c r="U36" s="1">
        <f t="shared" si="1"/>
        <v>0</v>
      </c>
      <c r="V36" s="1">
        <f t="shared" si="1"/>
        <v>0</v>
      </c>
      <c r="W36" s="1">
        <f t="shared" si="1"/>
        <v>0</v>
      </c>
      <c r="X36" s="1">
        <f t="shared" si="1"/>
        <v>0</v>
      </c>
      <c r="Y36" s="1">
        <f t="shared" si="1"/>
        <v>0</v>
      </c>
      <c r="Z36" s="1">
        <f>SUM(Z5:Z35)</f>
        <v>0</v>
      </c>
      <c r="AA36" s="1">
        <f t="shared" si="1"/>
        <v>0</v>
      </c>
      <c r="AC36" s="3" t="s">
        <v>19</v>
      </c>
      <c r="AD36" s="1">
        <f>SUM(AD5:AD35)</f>
        <v>0</v>
      </c>
      <c r="AE36" s="1">
        <f aca="true" t="shared" si="2" ref="AE36:AL36">SUM(AE5:AE35)</f>
        <v>0</v>
      </c>
      <c r="AF36" s="1">
        <f t="shared" si="2"/>
        <v>0</v>
      </c>
      <c r="AG36" s="1">
        <f t="shared" si="2"/>
        <v>0</v>
      </c>
      <c r="AH36" s="1">
        <f t="shared" si="2"/>
        <v>0</v>
      </c>
      <c r="AI36" s="1">
        <f t="shared" si="2"/>
        <v>0</v>
      </c>
      <c r="AJ36" s="1">
        <f t="shared" si="2"/>
        <v>0</v>
      </c>
      <c r="AK36" s="1">
        <f t="shared" si="2"/>
        <v>0</v>
      </c>
      <c r="AL36" s="1">
        <f t="shared" si="2"/>
        <v>0</v>
      </c>
      <c r="AM36" s="1">
        <f>SUM(AM5:AM35)</f>
        <v>0</v>
      </c>
      <c r="AN36" s="1">
        <f>SUM(AN5:AN35)</f>
        <v>0</v>
      </c>
      <c r="AO36" s="1">
        <f>SUM(AO5:AO35)</f>
        <v>0</v>
      </c>
      <c r="AP36" s="11"/>
      <c r="AQ36" s="79"/>
      <c r="AR36" s="64"/>
      <c r="AS36" s="64"/>
      <c r="AT36" s="64"/>
      <c r="AU36" s="10"/>
      <c r="AV36" s="10"/>
      <c r="AW36" s="10"/>
      <c r="AX36" s="10"/>
      <c r="AY36" s="10"/>
      <c r="AZ36" s="10"/>
      <c r="BA36" s="10"/>
      <c r="BB36" s="10"/>
      <c r="BC36" s="10"/>
      <c r="BD36" s="18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8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</row>
    <row r="37" spans="1:81" ht="17.25" customHeight="1">
      <c r="A37" s="3" t="s">
        <v>20</v>
      </c>
      <c r="B37" s="13">
        <f>AVERAGE(B5:B35)</f>
        <v>29.609677419354842</v>
      </c>
      <c r="C37" s="13">
        <f>AVERAGE(C5:C35)</f>
        <v>16.97741935483871</v>
      </c>
      <c r="D37" s="13">
        <f>D36/31</f>
        <v>0.2838709677419355</v>
      </c>
      <c r="E37" s="13">
        <f aca="true" t="shared" si="3" ref="E37:L37">AVERAGE(E5:E35)</f>
        <v>32.9896551724138</v>
      </c>
      <c r="F37" s="13">
        <f t="shared" si="3"/>
        <v>15.49655172413793</v>
      </c>
      <c r="G37" s="13">
        <f>G36/28</f>
        <v>0</v>
      </c>
      <c r="H37" s="13">
        <f t="shared" si="3"/>
        <v>35.34193548387097</v>
      </c>
      <c r="I37" s="13">
        <f t="shared" si="3"/>
        <v>18.55806451612903</v>
      </c>
      <c r="J37" s="13">
        <f>J36/31</f>
        <v>0.13870967741935483</v>
      </c>
      <c r="K37" s="13">
        <f t="shared" si="3"/>
        <v>37.31000000000001</v>
      </c>
      <c r="L37" s="13">
        <f t="shared" si="3"/>
        <v>22.576666666666664</v>
      </c>
      <c r="M37" s="13">
        <f>M36/30</f>
        <v>3.366666666666666</v>
      </c>
      <c r="O37" s="3" t="s">
        <v>20</v>
      </c>
      <c r="P37" s="1">
        <f aca="true" t="shared" si="4" ref="P37:Z37">AVERAGE(P5:P35)</f>
        <v>36.27499999999999</v>
      </c>
      <c r="Q37" s="1">
        <f t="shared" si="4"/>
        <v>23.700000000000003</v>
      </c>
      <c r="R37" s="1">
        <f>R36/31</f>
        <v>1.709677419354839</v>
      </c>
      <c r="S37" s="1" t="e">
        <f t="shared" si="4"/>
        <v>#DIV/0!</v>
      </c>
      <c r="T37" s="1" t="e">
        <f t="shared" si="4"/>
        <v>#DIV/0!</v>
      </c>
      <c r="U37" s="1">
        <f>U36/30</f>
        <v>0</v>
      </c>
      <c r="V37" s="1" t="e">
        <f t="shared" si="4"/>
        <v>#DIV/0!</v>
      </c>
      <c r="W37" s="1" t="e">
        <f t="shared" si="4"/>
        <v>#DIV/0!</v>
      </c>
      <c r="X37" s="1">
        <f>X36/31</f>
        <v>0</v>
      </c>
      <c r="Y37" s="1" t="e">
        <f t="shared" si="4"/>
        <v>#DIV/0!</v>
      </c>
      <c r="Z37" s="1" t="e">
        <f t="shared" si="4"/>
        <v>#DIV/0!</v>
      </c>
      <c r="AA37" s="1">
        <f>AA36/31</f>
        <v>0</v>
      </c>
      <c r="AC37" s="3" t="s">
        <v>20</v>
      </c>
      <c r="AD37" s="1" t="e">
        <f>AVERAGE(AD5:AD35)</f>
        <v>#DIV/0!</v>
      </c>
      <c r="AE37" s="1" t="e">
        <f>AVERAGE(AE5:AE35)</f>
        <v>#DIV/0!</v>
      </c>
      <c r="AF37" s="1">
        <f>AF36/30</f>
        <v>0</v>
      </c>
      <c r="AG37" s="1" t="e">
        <f aca="true" t="shared" si="5" ref="AG37:AN37">AVERAGE(AG5:AG35)</f>
        <v>#DIV/0!</v>
      </c>
      <c r="AH37" s="1" t="e">
        <f t="shared" si="5"/>
        <v>#DIV/0!</v>
      </c>
      <c r="AI37" s="1">
        <f>AI36/31</f>
        <v>0</v>
      </c>
      <c r="AJ37" s="1" t="e">
        <f t="shared" si="5"/>
        <v>#DIV/0!</v>
      </c>
      <c r="AK37" s="1" t="e">
        <f t="shared" si="5"/>
        <v>#DIV/0!</v>
      </c>
      <c r="AL37" s="1">
        <f>AL36/30</f>
        <v>0</v>
      </c>
      <c r="AM37" s="1" t="e">
        <f t="shared" si="5"/>
        <v>#DIV/0!</v>
      </c>
      <c r="AN37" s="1" t="e">
        <f t="shared" si="5"/>
        <v>#DIV/0!</v>
      </c>
      <c r="AO37" s="1">
        <f>AO36/31</f>
        <v>0</v>
      </c>
      <c r="AP37" s="11"/>
      <c r="AQ37" s="64"/>
      <c r="AR37" s="64"/>
      <c r="AS37" s="64"/>
      <c r="AT37" s="64"/>
      <c r="AU37" s="10"/>
      <c r="AV37" s="10"/>
      <c r="AW37" s="10"/>
      <c r="AX37" s="10"/>
      <c r="AY37" s="10"/>
      <c r="AZ37" s="10"/>
      <c r="BA37" s="10"/>
      <c r="BB37" s="10"/>
      <c r="BC37" s="10"/>
      <c r="BD37" s="18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8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</row>
    <row r="38" spans="1:81" ht="17.25" customHeight="1">
      <c r="A38" s="4" t="s">
        <v>21</v>
      </c>
      <c r="B38" s="50"/>
      <c r="C38" s="50"/>
      <c r="D38" s="13">
        <f>D36</f>
        <v>8.8</v>
      </c>
      <c r="E38" s="50"/>
      <c r="F38" s="50"/>
      <c r="G38" s="13">
        <f>D38+G36</f>
        <v>8.8</v>
      </c>
      <c r="H38" s="50"/>
      <c r="I38" s="50"/>
      <c r="J38" s="13">
        <f>G38+J36</f>
        <v>13.100000000000001</v>
      </c>
      <c r="K38" s="50"/>
      <c r="L38" s="50"/>
      <c r="M38" s="13">
        <f>J38+M36</f>
        <v>114.09999999999997</v>
      </c>
      <c r="O38" s="4" t="s">
        <v>21</v>
      </c>
      <c r="P38" s="5"/>
      <c r="Q38" s="5"/>
      <c r="R38" s="6">
        <f>M38+R36</f>
        <v>167.09999999999997</v>
      </c>
      <c r="S38" s="5"/>
      <c r="T38" s="5"/>
      <c r="U38" s="1">
        <f>R38+U36</f>
        <v>167.09999999999997</v>
      </c>
      <c r="V38" s="5"/>
      <c r="W38" s="5"/>
      <c r="X38" s="1">
        <f>U38+X36</f>
        <v>167.09999999999997</v>
      </c>
      <c r="Y38" s="5"/>
      <c r="Z38" s="5"/>
      <c r="AA38" s="1">
        <f>X38+AA36</f>
        <v>167.09999999999997</v>
      </c>
      <c r="AC38" s="4" t="s">
        <v>21</v>
      </c>
      <c r="AD38" s="5"/>
      <c r="AE38" s="5"/>
      <c r="AF38" s="6">
        <f>AA38+AF36</f>
        <v>167.09999999999997</v>
      </c>
      <c r="AG38" s="5"/>
      <c r="AH38" s="5"/>
      <c r="AI38" s="6">
        <f>AF38+AI36</f>
        <v>167.09999999999997</v>
      </c>
      <c r="AJ38" s="5"/>
      <c r="AK38" s="5"/>
      <c r="AL38" s="6">
        <f>AI38+AL36</f>
        <v>167.09999999999997</v>
      </c>
      <c r="AM38" s="5"/>
      <c r="AN38" s="5"/>
      <c r="AO38" s="6">
        <f>AL38+AO36</f>
        <v>167.09999999999997</v>
      </c>
      <c r="AP38" s="12"/>
      <c r="AQ38" s="18"/>
      <c r="AR38" s="18"/>
      <c r="AS38" s="18"/>
      <c r="AT38" s="28"/>
      <c r="AU38" s="18"/>
      <c r="AV38" s="18"/>
      <c r="AW38" s="30"/>
      <c r="AX38" s="18"/>
      <c r="AY38" s="18"/>
      <c r="AZ38" s="18"/>
      <c r="BA38" s="18"/>
      <c r="BB38" s="18"/>
      <c r="BC38" s="18"/>
      <c r="BD38" s="18"/>
      <c r="BE38" s="18"/>
      <c r="BF38" s="18"/>
      <c r="BG38" s="28"/>
      <c r="BH38" s="18"/>
      <c r="BI38" s="18"/>
      <c r="BJ38" s="30"/>
      <c r="BK38" s="18"/>
      <c r="BL38" s="18"/>
      <c r="BM38" s="18"/>
      <c r="BN38" s="18"/>
      <c r="BO38" s="18"/>
      <c r="BP38" s="18"/>
      <c r="BQ38" s="18"/>
      <c r="BR38" s="18"/>
      <c r="BS38" s="18"/>
      <c r="BT38" s="28"/>
      <c r="BU38" s="18"/>
      <c r="BV38" s="18"/>
      <c r="BW38" s="30"/>
      <c r="BX38" s="18"/>
      <c r="BY38" s="18"/>
      <c r="BZ38" s="18"/>
      <c r="CA38" s="18"/>
      <c r="CB38" s="18"/>
      <c r="CC38" s="18"/>
    </row>
    <row r="39" spans="1:81" ht="17.25" customHeight="1">
      <c r="A39" s="45" t="s">
        <v>84</v>
      </c>
      <c r="B39" s="54"/>
      <c r="C39" s="54"/>
      <c r="D39" s="55"/>
      <c r="E39" s="54"/>
      <c r="F39" s="54"/>
      <c r="G39" s="54"/>
      <c r="H39" s="54"/>
      <c r="I39" s="54"/>
      <c r="J39" s="35" t="s">
        <v>96</v>
      </c>
      <c r="K39" s="54"/>
      <c r="L39" s="54"/>
      <c r="M39" s="54"/>
      <c r="O39" s="45" t="s">
        <v>84</v>
      </c>
      <c r="P39" s="12"/>
      <c r="Q39" s="12"/>
      <c r="R39" s="15"/>
      <c r="S39" s="12"/>
      <c r="T39" s="12"/>
      <c r="U39" s="16"/>
      <c r="V39" s="12"/>
      <c r="W39" s="8" t="s">
        <v>96</v>
      </c>
      <c r="X39" s="12"/>
      <c r="Y39" s="12"/>
      <c r="Z39" s="12"/>
      <c r="AA39" s="12"/>
      <c r="AC39" s="45" t="s">
        <v>84</v>
      </c>
      <c r="AD39" s="12"/>
      <c r="AE39" s="12"/>
      <c r="AF39" s="15"/>
      <c r="AG39" s="12"/>
      <c r="AH39" s="12"/>
      <c r="AI39" s="16"/>
      <c r="AJ39" s="12"/>
      <c r="AK39" s="8" t="s">
        <v>96</v>
      </c>
      <c r="AL39" s="12"/>
      <c r="AM39" s="12"/>
      <c r="AN39" s="12"/>
      <c r="AO39" s="12"/>
      <c r="AP39" s="12"/>
      <c r="AQ39" s="18"/>
      <c r="AR39" s="18"/>
      <c r="AS39" s="18"/>
      <c r="AT39" s="28"/>
      <c r="AU39" s="18"/>
      <c r="AV39" s="18"/>
      <c r="AW39" s="30"/>
      <c r="AX39" s="18"/>
      <c r="AY39" s="18"/>
      <c r="AZ39" s="18"/>
      <c r="BA39" s="18"/>
      <c r="BB39" s="18"/>
      <c r="BC39" s="18"/>
      <c r="BD39" s="18"/>
      <c r="BE39" s="18"/>
      <c r="BF39" s="18"/>
      <c r="BG39" s="28"/>
      <c r="BH39" s="18"/>
      <c r="BI39" s="18"/>
      <c r="BJ39" s="30"/>
      <c r="BK39" s="18"/>
      <c r="BL39" s="18"/>
      <c r="BM39" s="18"/>
      <c r="BN39" s="18"/>
      <c r="BO39" s="18"/>
      <c r="BP39" s="18"/>
      <c r="BQ39" s="18"/>
      <c r="BR39" s="18"/>
      <c r="BS39" s="18"/>
      <c r="BT39" s="28"/>
      <c r="BU39" s="18"/>
      <c r="BV39" s="18"/>
      <c r="BW39" s="30"/>
      <c r="BX39" s="18"/>
      <c r="BY39" s="18"/>
      <c r="BZ39" s="18"/>
      <c r="CA39" s="18"/>
      <c r="CB39" s="18"/>
      <c r="CC39" s="18"/>
    </row>
    <row r="40" spans="1:81" ht="17.25" customHeight="1">
      <c r="A40" s="45" t="s">
        <v>97</v>
      </c>
      <c r="B40" s="35"/>
      <c r="C40" s="35"/>
      <c r="D40" s="55"/>
      <c r="E40" s="23"/>
      <c r="F40" s="35"/>
      <c r="G40" s="35"/>
      <c r="H40" s="35"/>
      <c r="I40" s="35"/>
      <c r="J40" s="35" t="s">
        <v>22</v>
      </c>
      <c r="K40" s="35"/>
      <c r="L40" s="35"/>
      <c r="M40" s="35"/>
      <c r="O40" s="45" t="s">
        <v>97</v>
      </c>
      <c r="W40" s="8" t="s">
        <v>22</v>
      </c>
      <c r="AC40" s="45" t="s">
        <v>97</v>
      </c>
      <c r="AK40" s="8" t="s">
        <v>22</v>
      </c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</row>
    <row r="41" spans="1:81" ht="17.25" customHeight="1">
      <c r="A41" s="18"/>
      <c r="B41" s="18"/>
      <c r="C41" s="18"/>
      <c r="D41" s="18"/>
      <c r="E41" s="18"/>
      <c r="F41" s="18"/>
      <c r="G41" s="18"/>
      <c r="H41" s="18"/>
      <c r="I41" s="8" t="s">
        <v>91</v>
      </c>
      <c r="W41" s="8" t="s">
        <v>85</v>
      </c>
      <c r="AK41" s="8" t="s">
        <v>85</v>
      </c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</row>
    <row r="42" spans="1:81" ht="17.25" customHeight="1">
      <c r="A42" s="18"/>
      <c r="B42" s="23"/>
      <c r="C42" s="23"/>
      <c r="D42" s="23"/>
      <c r="E42" s="23"/>
      <c r="F42" s="23"/>
      <c r="G42" s="23"/>
      <c r="H42" s="23"/>
      <c r="I42" s="23"/>
      <c r="J42" s="35"/>
      <c r="K42" s="35"/>
      <c r="L42" s="35"/>
      <c r="M42" s="35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</row>
    <row r="43" spans="2:81" ht="17.25" customHeight="1">
      <c r="B43" s="51"/>
      <c r="C43" s="57" t="s">
        <v>80</v>
      </c>
      <c r="D43" s="56"/>
      <c r="E43" s="56"/>
      <c r="F43" s="56"/>
      <c r="G43" s="56"/>
      <c r="H43" s="56"/>
      <c r="I43" s="56"/>
      <c r="J43" s="35"/>
      <c r="K43" s="35"/>
      <c r="L43" s="35"/>
      <c r="M43" s="35"/>
      <c r="Q43" s="17" t="s">
        <v>80</v>
      </c>
      <c r="R43" s="17"/>
      <c r="S43" s="17"/>
      <c r="T43" s="17"/>
      <c r="U43" s="17"/>
      <c r="V43" s="17"/>
      <c r="W43" s="17"/>
      <c r="AE43" s="17" t="s">
        <v>80</v>
      </c>
      <c r="AF43" s="17"/>
      <c r="AG43" s="17"/>
      <c r="AH43" s="17"/>
      <c r="AI43" s="17"/>
      <c r="AJ43" s="17"/>
      <c r="AK43" s="17"/>
      <c r="AQ43" s="18"/>
      <c r="AR43" s="18"/>
      <c r="AS43" s="19"/>
      <c r="AT43" s="19"/>
      <c r="AU43" s="19"/>
      <c r="AV43" s="19"/>
      <c r="AW43" s="19"/>
      <c r="AX43" s="19"/>
      <c r="AY43" s="19"/>
      <c r="AZ43" s="18"/>
      <c r="BA43" s="18"/>
      <c r="BB43" s="18"/>
      <c r="BC43" s="18"/>
      <c r="BD43" s="18"/>
      <c r="BE43" s="18"/>
      <c r="BF43" s="19"/>
      <c r="BG43" s="19"/>
      <c r="BH43" s="19"/>
      <c r="BI43" s="19"/>
      <c r="BJ43" s="19"/>
      <c r="BK43" s="19"/>
      <c r="BL43" s="19"/>
      <c r="BM43" s="18"/>
      <c r="BN43" s="18"/>
      <c r="BO43" s="18"/>
      <c r="BP43" s="18"/>
      <c r="BQ43" s="18"/>
      <c r="BR43" s="18"/>
      <c r="BS43" s="19"/>
      <c r="BT43" s="19"/>
      <c r="BU43" s="19"/>
      <c r="BV43" s="19"/>
      <c r="BW43" s="19"/>
      <c r="BX43" s="19"/>
      <c r="BY43" s="19"/>
      <c r="BZ43" s="18"/>
      <c r="CA43" s="18"/>
      <c r="CB43" s="18"/>
      <c r="CC43" s="18"/>
    </row>
    <row r="44" spans="1:81" ht="17.25" customHeight="1">
      <c r="A44" s="17" t="s">
        <v>103</v>
      </c>
      <c r="J44" s="8" t="s">
        <v>93</v>
      </c>
      <c r="L44" s="8" t="s">
        <v>94</v>
      </c>
      <c r="O44" s="17" t="s">
        <v>103</v>
      </c>
      <c r="X44" s="8" t="s">
        <v>1</v>
      </c>
      <c r="AC44" s="17" t="s">
        <v>103</v>
      </c>
      <c r="AL44" s="8" t="s">
        <v>1</v>
      </c>
      <c r="AQ44" s="19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9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</row>
    <row r="45" spans="1:81" ht="17.25" customHeight="1">
      <c r="A45" s="81" t="s">
        <v>2</v>
      </c>
      <c r="B45" s="20" t="s">
        <v>3</v>
      </c>
      <c r="C45" s="20"/>
      <c r="D45" s="20"/>
      <c r="E45" s="20" t="s">
        <v>4</v>
      </c>
      <c r="F45" s="20"/>
      <c r="G45" s="20"/>
      <c r="H45" s="20" t="s">
        <v>5</v>
      </c>
      <c r="I45" s="20"/>
      <c r="J45" s="20"/>
      <c r="K45" s="20" t="s">
        <v>6</v>
      </c>
      <c r="L45" s="20"/>
      <c r="M45" s="20"/>
      <c r="O45" s="81" t="s">
        <v>2</v>
      </c>
      <c r="P45" s="20" t="s">
        <v>7</v>
      </c>
      <c r="Q45" s="20"/>
      <c r="R45" s="20"/>
      <c r="S45" s="20" t="s">
        <v>8</v>
      </c>
      <c r="T45" s="20"/>
      <c r="U45" s="20"/>
      <c r="V45" s="20" t="s">
        <v>9</v>
      </c>
      <c r="W45" s="20"/>
      <c r="X45" s="20"/>
      <c r="Y45" s="20" t="s">
        <v>10</v>
      </c>
      <c r="Z45" s="20"/>
      <c r="AA45" s="20"/>
      <c r="AC45" s="81" t="s">
        <v>2</v>
      </c>
      <c r="AD45" s="20" t="s">
        <v>11</v>
      </c>
      <c r="AE45" s="20"/>
      <c r="AF45" s="20"/>
      <c r="AG45" s="20" t="s">
        <v>12</v>
      </c>
      <c r="AH45" s="20"/>
      <c r="AI45" s="20"/>
      <c r="AJ45" s="20" t="s">
        <v>13</v>
      </c>
      <c r="AK45" s="20"/>
      <c r="AL45" s="20"/>
      <c r="AM45" s="21" t="s">
        <v>71</v>
      </c>
      <c r="AN45" s="21"/>
      <c r="AO45" s="21"/>
      <c r="AP45" s="24"/>
      <c r="AQ45" s="23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3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</row>
    <row r="46" spans="1:81" ht="17.25" customHeight="1">
      <c r="A46" s="82"/>
      <c r="B46" s="20" t="s">
        <v>15</v>
      </c>
      <c r="C46" s="20" t="s">
        <v>16</v>
      </c>
      <c r="D46" s="20" t="s">
        <v>17</v>
      </c>
      <c r="E46" s="20" t="s">
        <v>15</v>
      </c>
      <c r="F46" s="20" t="s">
        <v>16</v>
      </c>
      <c r="G46" s="20" t="s">
        <v>18</v>
      </c>
      <c r="H46" s="20" t="s">
        <v>15</v>
      </c>
      <c r="I46" s="20" t="s">
        <v>16</v>
      </c>
      <c r="J46" s="20" t="s">
        <v>17</v>
      </c>
      <c r="K46" s="20" t="s">
        <v>15</v>
      </c>
      <c r="L46" s="20" t="s">
        <v>16</v>
      </c>
      <c r="M46" s="20" t="s">
        <v>17</v>
      </c>
      <c r="O46" s="82"/>
      <c r="P46" s="20" t="s">
        <v>15</v>
      </c>
      <c r="Q46" s="20" t="s">
        <v>16</v>
      </c>
      <c r="R46" s="20" t="s">
        <v>17</v>
      </c>
      <c r="S46" s="20" t="s">
        <v>15</v>
      </c>
      <c r="T46" s="20" t="s">
        <v>16</v>
      </c>
      <c r="U46" s="20" t="s">
        <v>18</v>
      </c>
      <c r="V46" s="20" t="s">
        <v>15</v>
      </c>
      <c r="W46" s="20" t="s">
        <v>16</v>
      </c>
      <c r="X46" s="20" t="s">
        <v>17</v>
      </c>
      <c r="Y46" s="20" t="s">
        <v>15</v>
      </c>
      <c r="Z46" s="20" t="s">
        <v>16</v>
      </c>
      <c r="AA46" s="20" t="s">
        <v>17</v>
      </c>
      <c r="AC46" s="82"/>
      <c r="AD46" s="20" t="s">
        <v>15</v>
      </c>
      <c r="AE46" s="20" t="s">
        <v>16</v>
      </c>
      <c r="AF46" s="20" t="s">
        <v>17</v>
      </c>
      <c r="AG46" s="20" t="s">
        <v>15</v>
      </c>
      <c r="AH46" s="20" t="s">
        <v>16</v>
      </c>
      <c r="AI46" s="7" t="s">
        <v>18</v>
      </c>
      <c r="AJ46" s="20" t="s">
        <v>15</v>
      </c>
      <c r="AK46" s="20" t="s">
        <v>16</v>
      </c>
      <c r="AL46" s="20" t="s">
        <v>17</v>
      </c>
      <c r="AM46" s="20" t="s">
        <v>15</v>
      </c>
      <c r="AN46" s="20" t="s">
        <v>16</v>
      </c>
      <c r="AO46" s="7" t="s">
        <v>17</v>
      </c>
      <c r="AP46" s="24"/>
      <c r="AQ46" s="18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18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</row>
    <row r="47" spans="1:81" ht="17.25" customHeight="1">
      <c r="A47" s="20">
        <v>1</v>
      </c>
      <c r="B47" s="76">
        <v>30</v>
      </c>
      <c r="C47" s="76">
        <v>13.3</v>
      </c>
      <c r="D47" s="76">
        <v>0</v>
      </c>
      <c r="E47" s="76">
        <v>31.1</v>
      </c>
      <c r="F47" s="76">
        <v>13.7</v>
      </c>
      <c r="G47" s="76">
        <v>0</v>
      </c>
      <c r="H47" s="2">
        <v>35.9</v>
      </c>
      <c r="I47" s="2">
        <v>15.9</v>
      </c>
      <c r="J47" s="2">
        <v>0</v>
      </c>
      <c r="K47" s="76">
        <v>39.7</v>
      </c>
      <c r="L47" s="76">
        <v>19.3</v>
      </c>
      <c r="M47" s="76">
        <v>0</v>
      </c>
      <c r="O47" s="20">
        <v>1</v>
      </c>
      <c r="P47" s="76">
        <v>41.3</v>
      </c>
      <c r="Q47" s="76">
        <v>22.7</v>
      </c>
      <c r="R47" s="76">
        <v>0</v>
      </c>
      <c r="S47" s="76"/>
      <c r="T47" s="76"/>
      <c r="U47" s="76"/>
      <c r="V47" s="76"/>
      <c r="W47" s="76"/>
      <c r="X47" s="76"/>
      <c r="Y47" s="76"/>
      <c r="Z47" s="76"/>
      <c r="AA47" s="76"/>
      <c r="AC47" s="20">
        <v>1</v>
      </c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10"/>
      <c r="AQ47" s="24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26"/>
      <c r="BQ47" s="24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</row>
    <row r="48" spans="1:81" ht="17.25" customHeight="1">
      <c r="A48" s="20">
        <v>2</v>
      </c>
      <c r="B48" s="76">
        <v>29.7</v>
      </c>
      <c r="C48" s="76">
        <v>15.4</v>
      </c>
      <c r="D48" s="76">
        <v>0</v>
      </c>
      <c r="E48" s="76">
        <v>31.5</v>
      </c>
      <c r="F48" s="76">
        <v>12.1</v>
      </c>
      <c r="G48" s="76">
        <v>0</v>
      </c>
      <c r="H48" s="2">
        <v>36.2</v>
      </c>
      <c r="I48" s="2">
        <v>16.4</v>
      </c>
      <c r="J48" s="2">
        <v>0</v>
      </c>
      <c r="K48" s="76">
        <v>40</v>
      </c>
      <c r="L48" s="76">
        <v>20.9</v>
      </c>
      <c r="M48" s="76">
        <v>0</v>
      </c>
      <c r="O48" s="20">
        <v>2</v>
      </c>
      <c r="P48" s="76">
        <v>39.6</v>
      </c>
      <c r="Q48" s="76">
        <v>24.1</v>
      </c>
      <c r="R48" s="76" t="s">
        <v>104</v>
      </c>
      <c r="S48" s="76"/>
      <c r="T48" s="76"/>
      <c r="U48" s="76"/>
      <c r="V48" s="76"/>
      <c r="W48" s="76"/>
      <c r="X48" s="76"/>
      <c r="Y48" s="76"/>
      <c r="Z48" s="76"/>
      <c r="AA48" s="76"/>
      <c r="AC48" s="20">
        <v>2</v>
      </c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10"/>
      <c r="AQ48" s="24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24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</row>
    <row r="49" spans="1:81" ht="17.25" customHeight="1">
      <c r="A49" s="20">
        <v>3</v>
      </c>
      <c r="B49" s="76">
        <v>29.8</v>
      </c>
      <c r="C49" s="76">
        <v>14.2</v>
      </c>
      <c r="D49" s="76">
        <v>0</v>
      </c>
      <c r="E49" s="76">
        <v>32.4</v>
      </c>
      <c r="F49" s="76">
        <v>11.6</v>
      </c>
      <c r="G49" s="76">
        <v>0</v>
      </c>
      <c r="H49" s="2">
        <v>35.7</v>
      </c>
      <c r="I49" s="2">
        <v>15.5</v>
      </c>
      <c r="J49" s="2">
        <v>0</v>
      </c>
      <c r="K49" s="76">
        <v>39.4</v>
      </c>
      <c r="L49" s="76">
        <v>20.3</v>
      </c>
      <c r="M49" s="76">
        <v>0</v>
      </c>
      <c r="O49" s="20">
        <v>3</v>
      </c>
      <c r="P49" s="76">
        <v>38.1</v>
      </c>
      <c r="Q49" s="76">
        <v>23.7</v>
      </c>
      <c r="R49" s="76">
        <v>0</v>
      </c>
      <c r="S49" s="76"/>
      <c r="T49" s="76"/>
      <c r="U49" s="76"/>
      <c r="V49" s="76"/>
      <c r="W49" s="76"/>
      <c r="X49" s="76"/>
      <c r="Y49" s="76"/>
      <c r="Z49" s="76"/>
      <c r="AA49" s="76"/>
      <c r="AC49" s="20">
        <v>3</v>
      </c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10"/>
      <c r="AQ49" s="24"/>
      <c r="AR49" s="45"/>
      <c r="AS49" s="45"/>
      <c r="AT49" s="45"/>
      <c r="AU49" s="45"/>
      <c r="AV49" s="45"/>
      <c r="AW49" s="45"/>
      <c r="AX49" s="45"/>
      <c r="AY49" s="46"/>
      <c r="AZ49" s="45"/>
      <c r="BA49" s="45"/>
      <c r="BB49" s="45"/>
      <c r="BC49" s="45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24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</row>
    <row r="50" spans="1:81" ht="17.25" customHeight="1">
      <c r="A50" s="20">
        <v>4</v>
      </c>
      <c r="B50" s="76">
        <v>29.6</v>
      </c>
      <c r="C50" s="76">
        <v>16.2</v>
      </c>
      <c r="D50" s="76">
        <v>0</v>
      </c>
      <c r="E50" s="76">
        <v>31.9</v>
      </c>
      <c r="F50" s="76">
        <v>12.6</v>
      </c>
      <c r="G50" s="76">
        <v>0</v>
      </c>
      <c r="H50" s="2">
        <v>36.1</v>
      </c>
      <c r="I50" s="2">
        <v>16.4</v>
      </c>
      <c r="J50" s="2">
        <v>0</v>
      </c>
      <c r="K50" s="76">
        <v>39.8</v>
      </c>
      <c r="L50" s="76">
        <v>21.2</v>
      </c>
      <c r="M50" s="76">
        <v>0</v>
      </c>
      <c r="O50" s="20">
        <v>4</v>
      </c>
      <c r="P50" s="76">
        <v>38</v>
      </c>
      <c r="Q50" s="76">
        <v>21.5</v>
      </c>
      <c r="R50" s="76">
        <v>0</v>
      </c>
      <c r="S50" s="76"/>
      <c r="T50" s="76"/>
      <c r="U50" s="76"/>
      <c r="V50" s="76"/>
      <c r="W50" s="76"/>
      <c r="X50" s="76"/>
      <c r="Y50" s="76"/>
      <c r="Z50" s="76"/>
      <c r="AA50" s="76"/>
      <c r="AC50" s="20">
        <v>4</v>
      </c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10"/>
      <c r="AQ50" s="24"/>
      <c r="BF50" s="10"/>
      <c r="BG50" s="10"/>
      <c r="BH50" s="10"/>
      <c r="BI50" s="18"/>
      <c r="BJ50" s="18"/>
      <c r="BK50" s="47"/>
      <c r="BL50" s="48"/>
      <c r="BM50" s="48"/>
      <c r="BN50" s="48"/>
      <c r="BO50" s="48"/>
      <c r="BP50" s="48"/>
      <c r="BQ50" s="48"/>
      <c r="BR50" s="48"/>
      <c r="BS50" s="48"/>
      <c r="BT50" s="18"/>
      <c r="BU50" s="19"/>
      <c r="BV50" s="18"/>
      <c r="BW50" s="10"/>
      <c r="BX50" s="10"/>
      <c r="BY50" s="10"/>
      <c r="BZ50" s="10"/>
      <c r="CA50" s="27"/>
      <c r="CB50" s="10"/>
      <c r="CC50" s="10"/>
    </row>
    <row r="51" spans="1:81" ht="17.25" customHeight="1">
      <c r="A51" s="20">
        <v>5</v>
      </c>
      <c r="B51" s="76">
        <v>29.9</v>
      </c>
      <c r="C51" s="76">
        <v>15</v>
      </c>
      <c r="D51" s="76">
        <v>0</v>
      </c>
      <c r="E51" s="76">
        <v>32.3</v>
      </c>
      <c r="F51" s="76">
        <v>12.5</v>
      </c>
      <c r="G51" s="76">
        <v>0</v>
      </c>
      <c r="H51" s="2">
        <v>36.5</v>
      </c>
      <c r="I51" s="2">
        <v>16</v>
      </c>
      <c r="J51" s="2">
        <v>0</v>
      </c>
      <c r="K51" s="76">
        <v>39.3</v>
      </c>
      <c r="L51" s="76">
        <v>21.1</v>
      </c>
      <c r="M51" s="76">
        <v>0</v>
      </c>
      <c r="O51" s="20">
        <v>5</v>
      </c>
      <c r="P51" s="76">
        <v>36.7</v>
      </c>
      <c r="Q51" s="76">
        <v>23.6</v>
      </c>
      <c r="R51" s="76">
        <v>2.4</v>
      </c>
      <c r="S51" s="76"/>
      <c r="T51" s="76"/>
      <c r="U51" s="76"/>
      <c r="V51" s="76"/>
      <c r="W51" s="76"/>
      <c r="X51" s="76"/>
      <c r="Y51" s="76"/>
      <c r="Z51" s="76"/>
      <c r="AA51" s="76"/>
      <c r="AC51" s="20">
        <v>5</v>
      </c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10"/>
      <c r="AQ51" s="24"/>
      <c r="BF51" s="10"/>
      <c r="BG51" s="10"/>
      <c r="BH51" s="10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3"/>
      <c r="BV51" s="24"/>
      <c r="BW51" s="10"/>
      <c r="BX51" s="10"/>
      <c r="BY51" s="10"/>
      <c r="BZ51" s="10"/>
      <c r="CA51" s="10"/>
      <c r="CB51" s="10"/>
      <c r="CC51" s="10"/>
    </row>
    <row r="52" spans="1:81" ht="17.25" customHeight="1">
      <c r="A52" s="20">
        <v>6</v>
      </c>
      <c r="B52" s="76">
        <v>29.6</v>
      </c>
      <c r="C52" s="76">
        <v>16.3</v>
      </c>
      <c r="D52" s="76">
        <v>0</v>
      </c>
      <c r="E52" s="76">
        <v>31.7</v>
      </c>
      <c r="F52" s="76">
        <v>12.9</v>
      </c>
      <c r="G52" s="76">
        <v>0</v>
      </c>
      <c r="H52" s="2">
        <v>34.7</v>
      </c>
      <c r="I52" s="2">
        <v>15.4</v>
      </c>
      <c r="J52" s="2">
        <v>0</v>
      </c>
      <c r="K52" s="76">
        <v>39</v>
      </c>
      <c r="L52" s="76">
        <v>22</v>
      </c>
      <c r="M52" s="76">
        <v>0</v>
      </c>
      <c r="O52" s="20">
        <v>6</v>
      </c>
      <c r="P52" s="76">
        <v>38.5</v>
      </c>
      <c r="Q52" s="76">
        <v>22.8</v>
      </c>
      <c r="R52" s="76">
        <v>0</v>
      </c>
      <c r="S52" s="76"/>
      <c r="T52" s="76"/>
      <c r="U52" s="76"/>
      <c r="V52" s="76"/>
      <c r="W52" s="76"/>
      <c r="X52" s="76"/>
      <c r="Y52" s="76"/>
      <c r="Z52" s="76"/>
      <c r="AA52" s="76"/>
      <c r="AC52" s="20">
        <v>6</v>
      </c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10"/>
      <c r="AQ52" s="24"/>
      <c r="BF52" s="10"/>
      <c r="BG52" s="10"/>
      <c r="BH52" s="10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54"/>
      <c r="BV52" s="54"/>
      <c r="BW52" s="10"/>
      <c r="BX52" s="10"/>
      <c r="BY52" s="10"/>
      <c r="BZ52" s="10"/>
      <c r="CA52" s="10"/>
      <c r="CB52" s="10"/>
      <c r="CC52" s="10"/>
    </row>
    <row r="53" spans="1:81" ht="17.25" customHeight="1">
      <c r="A53" s="20">
        <v>7</v>
      </c>
      <c r="B53" s="76">
        <v>29.7</v>
      </c>
      <c r="C53" s="76">
        <v>16</v>
      </c>
      <c r="D53" s="76">
        <v>0</v>
      </c>
      <c r="E53" s="76">
        <v>33.2</v>
      </c>
      <c r="F53" s="76">
        <v>13.6</v>
      </c>
      <c r="G53" s="76">
        <v>0</v>
      </c>
      <c r="H53" s="2">
        <v>34</v>
      </c>
      <c r="I53" s="2">
        <v>14.9</v>
      </c>
      <c r="J53" s="2">
        <v>0</v>
      </c>
      <c r="K53" s="76">
        <v>38.7</v>
      </c>
      <c r="L53" s="76">
        <v>23.5</v>
      </c>
      <c r="M53" s="76">
        <v>0</v>
      </c>
      <c r="O53" s="20">
        <v>7</v>
      </c>
      <c r="P53" s="76">
        <v>38.3</v>
      </c>
      <c r="Q53" s="76">
        <v>24</v>
      </c>
      <c r="R53" s="76">
        <v>16.2</v>
      </c>
      <c r="S53" s="76"/>
      <c r="T53" s="76"/>
      <c r="U53" s="76"/>
      <c r="V53" s="76"/>
      <c r="W53" s="76"/>
      <c r="X53" s="76"/>
      <c r="Y53" s="76"/>
      <c r="Z53" s="76"/>
      <c r="AA53" s="76"/>
      <c r="AC53" s="20">
        <v>7</v>
      </c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10"/>
      <c r="AQ53" s="24"/>
      <c r="BF53" s="12"/>
      <c r="BG53" s="10"/>
      <c r="BH53" s="10"/>
      <c r="BI53" s="78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10"/>
      <c r="BX53" s="10"/>
      <c r="BY53" s="10"/>
      <c r="BZ53" s="10"/>
      <c r="CA53" s="10"/>
      <c r="CB53" s="10"/>
      <c r="CC53" s="10"/>
    </row>
    <row r="54" spans="1:81" ht="17.25" customHeight="1">
      <c r="A54" s="20">
        <v>8</v>
      </c>
      <c r="B54" s="76">
        <v>30.5</v>
      </c>
      <c r="C54" s="76">
        <v>16.8</v>
      </c>
      <c r="D54" s="76">
        <v>0</v>
      </c>
      <c r="E54" s="76">
        <v>33.2</v>
      </c>
      <c r="F54" s="76">
        <v>14</v>
      </c>
      <c r="G54" s="76">
        <v>0</v>
      </c>
      <c r="H54" s="2">
        <v>35.5</v>
      </c>
      <c r="I54" s="2">
        <v>17.4</v>
      </c>
      <c r="J54" s="2">
        <v>0</v>
      </c>
      <c r="K54" s="76">
        <v>39.1</v>
      </c>
      <c r="L54" s="76">
        <v>24.3</v>
      </c>
      <c r="M54" s="76">
        <v>0</v>
      </c>
      <c r="O54" s="20">
        <v>8</v>
      </c>
      <c r="P54" s="76">
        <v>33.1</v>
      </c>
      <c r="Q54" s="76">
        <v>22.3</v>
      </c>
      <c r="R54" s="76">
        <v>6.1</v>
      </c>
      <c r="S54" s="76"/>
      <c r="T54" s="76"/>
      <c r="U54" s="76"/>
      <c r="V54" s="76"/>
      <c r="W54" s="76"/>
      <c r="X54" s="76"/>
      <c r="Y54" s="76"/>
      <c r="Z54" s="76"/>
      <c r="AA54" s="76"/>
      <c r="AC54" s="20">
        <v>8</v>
      </c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10"/>
      <c r="AQ54" s="24"/>
      <c r="BG54" s="10"/>
      <c r="BH54" s="10"/>
      <c r="BI54" s="78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10"/>
      <c r="BX54" s="10"/>
      <c r="BY54" s="10"/>
      <c r="BZ54" s="10"/>
      <c r="CA54" s="10"/>
      <c r="CB54" s="10"/>
      <c r="CC54" s="10"/>
    </row>
    <row r="55" spans="1:81" ht="17.25" customHeight="1">
      <c r="A55" s="20">
        <v>9</v>
      </c>
      <c r="B55" s="76">
        <v>30.6</v>
      </c>
      <c r="C55" s="76">
        <v>17.6</v>
      </c>
      <c r="D55" s="76">
        <v>0</v>
      </c>
      <c r="E55" s="76">
        <v>33.2</v>
      </c>
      <c r="F55" s="76">
        <v>14.9</v>
      </c>
      <c r="G55" s="76">
        <v>0</v>
      </c>
      <c r="H55" s="2">
        <v>36.9</v>
      </c>
      <c r="I55" s="2">
        <v>16.3</v>
      </c>
      <c r="J55" s="2">
        <v>0</v>
      </c>
      <c r="K55" s="76">
        <v>38.5</v>
      </c>
      <c r="L55" s="76">
        <v>23.7</v>
      </c>
      <c r="M55" s="76">
        <v>1.6</v>
      </c>
      <c r="O55" s="20">
        <v>9</v>
      </c>
      <c r="P55" s="76">
        <v>35.8</v>
      </c>
      <c r="Q55" s="76">
        <v>21.5</v>
      </c>
      <c r="R55" s="76">
        <v>6.5</v>
      </c>
      <c r="S55" s="76"/>
      <c r="T55" s="76"/>
      <c r="U55" s="76"/>
      <c r="V55" s="76"/>
      <c r="W55" s="76"/>
      <c r="X55" s="76"/>
      <c r="Y55" s="76"/>
      <c r="Z55" s="76"/>
      <c r="AA55" s="76"/>
      <c r="AC55" s="20">
        <v>9</v>
      </c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10"/>
      <c r="AQ55" s="24"/>
      <c r="BG55" s="10"/>
      <c r="BH55" s="10"/>
      <c r="BI55" s="78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10"/>
      <c r="BX55" s="10"/>
      <c r="BY55" s="10"/>
      <c r="BZ55" s="10"/>
      <c r="CA55" s="10"/>
      <c r="CB55" s="10"/>
      <c r="CC55" s="10"/>
    </row>
    <row r="56" spans="1:81" ht="17.25" customHeight="1">
      <c r="A56" s="20">
        <v>10</v>
      </c>
      <c r="B56" s="76">
        <v>30.9</v>
      </c>
      <c r="C56" s="76">
        <v>16</v>
      </c>
      <c r="D56" s="76">
        <v>0</v>
      </c>
      <c r="E56" s="76">
        <v>29.2</v>
      </c>
      <c r="F56" s="76">
        <v>17.1</v>
      </c>
      <c r="G56" s="76">
        <v>0</v>
      </c>
      <c r="H56" s="2">
        <v>36.3</v>
      </c>
      <c r="I56" s="2">
        <v>16.2</v>
      </c>
      <c r="J56" s="2">
        <v>0</v>
      </c>
      <c r="K56" s="76">
        <v>33.9</v>
      </c>
      <c r="L56" s="76">
        <v>21.3</v>
      </c>
      <c r="M56" s="76">
        <v>32.4</v>
      </c>
      <c r="O56" s="20">
        <v>10</v>
      </c>
      <c r="P56" s="76">
        <v>34.9</v>
      </c>
      <c r="Q56" s="76">
        <v>22.5</v>
      </c>
      <c r="R56" s="76">
        <v>7.5</v>
      </c>
      <c r="S56" s="76"/>
      <c r="T56" s="76"/>
      <c r="U56" s="76"/>
      <c r="V56" s="76"/>
      <c r="W56" s="76"/>
      <c r="X56" s="76"/>
      <c r="Y56" s="76"/>
      <c r="Z56" s="76"/>
      <c r="AA56" s="76"/>
      <c r="AC56" s="20">
        <v>10</v>
      </c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10"/>
      <c r="AQ56" s="24"/>
      <c r="BG56" s="10"/>
      <c r="BH56" s="10"/>
      <c r="BI56" s="78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10"/>
      <c r="BX56" s="10"/>
      <c r="BY56" s="10"/>
      <c r="BZ56" s="10"/>
      <c r="CA56" s="10"/>
      <c r="CB56" s="10"/>
      <c r="CC56" s="10"/>
    </row>
    <row r="57" spans="1:81" ht="17.25" customHeight="1">
      <c r="A57" s="20">
        <v>11</v>
      </c>
      <c r="B57" s="76">
        <v>31.6</v>
      </c>
      <c r="C57" s="76">
        <v>14.6</v>
      </c>
      <c r="D57" s="76">
        <v>0</v>
      </c>
      <c r="E57" s="76">
        <v>25.2</v>
      </c>
      <c r="F57" s="76">
        <v>19.2</v>
      </c>
      <c r="G57" s="76">
        <v>0</v>
      </c>
      <c r="H57" s="2">
        <v>36.2</v>
      </c>
      <c r="I57" s="2">
        <v>17.2</v>
      </c>
      <c r="J57" s="2">
        <v>0</v>
      </c>
      <c r="K57" s="76">
        <v>36.2</v>
      </c>
      <c r="L57" s="76">
        <v>21.6</v>
      </c>
      <c r="M57" s="76">
        <v>0</v>
      </c>
      <c r="O57" s="20">
        <v>11</v>
      </c>
      <c r="P57" s="76">
        <v>32.4</v>
      </c>
      <c r="Q57" s="76">
        <v>22.1</v>
      </c>
      <c r="R57" s="76">
        <v>5.5</v>
      </c>
      <c r="S57" s="76"/>
      <c r="T57" s="76"/>
      <c r="U57" s="76"/>
      <c r="V57" s="76"/>
      <c r="W57" s="76"/>
      <c r="X57" s="76"/>
      <c r="Y57" s="76"/>
      <c r="Z57" s="76"/>
      <c r="AA57" s="76"/>
      <c r="AC57" s="20">
        <v>11</v>
      </c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10"/>
      <c r="AQ57" s="24"/>
      <c r="BF57" s="10"/>
      <c r="BG57" s="10"/>
      <c r="BH57" s="10"/>
      <c r="BI57" s="78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10"/>
      <c r="BX57" s="10"/>
      <c r="BY57" s="10"/>
      <c r="BZ57" s="10"/>
      <c r="CA57" s="10"/>
      <c r="CB57" s="10"/>
      <c r="CC57" s="10"/>
    </row>
    <row r="58" spans="1:81" ht="17.25" customHeight="1">
      <c r="A58" s="20">
        <v>12</v>
      </c>
      <c r="B58" s="76">
        <v>30</v>
      </c>
      <c r="C58" s="76">
        <v>15</v>
      </c>
      <c r="D58" s="76">
        <v>0</v>
      </c>
      <c r="E58" s="76">
        <v>30.4</v>
      </c>
      <c r="F58" s="76">
        <v>16.6</v>
      </c>
      <c r="G58" s="76">
        <v>0</v>
      </c>
      <c r="H58" s="2">
        <v>37</v>
      </c>
      <c r="I58" s="2">
        <v>16.7</v>
      </c>
      <c r="J58" s="2">
        <v>0</v>
      </c>
      <c r="K58" s="76">
        <v>36</v>
      </c>
      <c r="L58" s="76">
        <v>23</v>
      </c>
      <c r="M58" s="76">
        <v>5.6</v>
      </c>
      <c r="O58" s="20">
        <v>12</v>
      </c>
      <c r="P58" s="76">
        <v>34.5</v>
      </c>
      <c r="Q58" s="76">
        <v>21.8</v>
      </c>
      <c r="R58" s="76">
        <v>0</v>
      </c>
      <c r="S58" s="76"/>
      <c r="T58" s="76"/>
      <c r="U58" s="76"/>
      <c r="V58" s="76"/>
      <c r="W58" s="76"/>
      <c r="X58" s="76"/>
      <c r="Y58" s="76"/>
      <c r="Z58" s="76"/>
      <c r="AA58" s="76"/>
      <c r="AC58" s="20">
        <v>12</v>
      </c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10"/>
      <c r="AQ58" s="24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24"/>
      <c r="BV58" s="10"/>
      <c r="BW58" s="10"/>
      <c r="BX58" s="10"/>
      <c r="BY58" s="10"/>
      <c r="BZ58" s="10"/>
      <c r="CA58" s="10"/>
      <c r="CB58" s="10"/>
      <c r="CC58" s="10"/>
    </row>
    <row r="59" spans="1:81" ht="17.25" customHeight="1">
      <c r="A59" s="20">
        <v>13</v>
      </c>
      <c r="B59" s="76">
        <v>30.5</v>
      </c>
      <c r="C59" s="76">
        <v>15.8</v>
      </c>
      <c r="D59" s="76">
        <v>0</v>
      </c>
      <c r="E59" s="76">
        <v>32.4</v>
      </c>
      <c r="F59" s="76">
        <v>16.3</v>
      </c>
      <c r="G59" s="76">
        <v>0</v>
      </c>
      <c r="H59" s="2">
        <v>36.2</v>
      </c>
      <c r="I59" s="2">
        <v>18.6</v>
      </c>
      <c r="J59" s="2">
        <v>0</v>
      </c>
      <c r="K59" s="76">
        <v>36.5</v>
      </c>
      <c r="L59" s="76">
        <v>20.5</v>
      </c>
      <c r="M59" s="76">
        <v>30</v>
      </c>
      <c r="O59" s="20">
        <v>13</v>
      </c>
      <c r="P59" s="76">
        <v>36.9</v>
      </c>
      <c r="Q59" s="76">
        <v>22.5</v>
      </c>
      <c r="R59" s="76">
        <v>0</v>
      </c>
      <c r="S59" s="76"/>
      <c r="T59" s="76"/>
      <c r="U59" s="76"/>
      <c r="V59" s="76"/>
      <c r="W59" s="76"/>
      <c r="X59" s="76"/>
      <c r="Y59" s="76"/>
      <c r="Z59" s="76"/>
      <c r="AA59" s="76"/>
      <c r="AC59" s="20">
        <v>13</v>
      </c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10"/>
      <c r="AQ59" s="24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2"/>
      <c r="BT59" s="12"/>
      <c r="BU59" s="12"/>
      <c r="BV59" s="12"/>
      <c r="BW59" s="10"/>
      <c r="BX59" s="10"/>
      <c r="BY59" s="10"/>
      <c r="BZ59" s="10"/>
      <c r="CA59" s="10"/>
      <c r="CB59" s="10"/>
      <c r="CC59" s="10"/>
    </row>
    <row r="60" spans="1:81" ht="17.25" customHeight="1">
      <c r="A60" s="20">
        <v>14</v>
      </c>
      <c r="B60" s="76">
        <v>29.5</v>
      </c>
      <c r="C60" s="76">
        <v>19</v>
      </c>
      <c r="D60" s="76">
        <v>0</v>
      </c>
      <c r="E60" s="76">
        <v>33.3</v>
      </c>
      <c r="F60" s="76">
        <v>15.5</v>
      </c>
      <c r="G60" s="76">
        <v>0</v>
      </c>
      <c r="H60" s="2">
        <v>34.7</v>
      </c>
      <c r="I60" s="2">
        <v>15.6</v>
      </c>
      <c r="J60" s="2">
        <v>0</v>
      </c>
      <c r="K60" s="76">
        <v>35.8</v>
      </c>
      <c r="L60" s="76">
        <v>20.6</v>
      </c>
      <c r="M60" s="76">
        <v>22.8</v>
      </c>
      <c r="O60" s="20">
        <v>14</v>
      </c>
      <c r="P60" s="76">
        <v>36.3</v>
      </c>
      <c r="Q60" s="76">
        <v>25</v>
      </c>
      <c r="R60" s="76">
        <v>0.9</v>
      </c>
      <c r="S60" s="76"/>
      <c r="T60" s="76"/>
      <c r="U60" s="76"/>
      <c r="V60" s="76"/>
      <c r="W60" s="76"/>
      <c r="X60" s="76"/>
      <c r="Y60" s="76"/>
      <c r="Z60" s="76"/>
      <c r="AA60" s="76"/>
      <c r="AC60" s="20">
        <v>14</v>
      </c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10"/>
      <c r="AQ60" s="24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2"/>
      <c r="BT60" s="12"/>
      <c r="BU60" s="12"/>
      <c r="BV60" s="12"/>
      <c r="BW60" s="10"/>
      <c r="BX60" s="10"/>
      <c r="BY60" s="10"/>
      <c r="BZ60" s="10"/>
      <c r="CA60" s="10"/>
      <c r="CB60" s="10"/>
      <c r="CC60" s="10"/>
    </row>
    <row r="61" spans="1:81" ht="17.25" customHeight="1">
      <c r="A61" s="20">
        <v>15</v>
      </c>
      <c r="B61" s="76">
        <v>30.5</v>
      </c>
      <c r="C61" s="76">
        <v>19.4</v>
      </c>
      <c r="D61" s="76">
        <v>0</v>
      </c>
      <c r="E61" s="76">
        <v>33.1</v>
      </c>
      <c r="F61" s="76">
        <v>14.1</v>
      </c>
      <c r="G61" s="76">
        <v>0</v>
      </c>
      <c r="H61" s="2">
        <v>35.1</v>
      </c>
      <c r="I61" s="2">
        <v>16</v>
      </c>
      <c r="J61" s="2">
        <v>0</v>
      </c>
      <c r="K61" s="76">
        <v>34.5</v>
      </c>
      <c r="L61" s="76">
        <v>20.3</v>
      </c>
      <c r="M61" s="76">
        <v>17.1</v>
      </c>
      <c r="O61" s="20">
        <v>15</v>
      </c>
      <c r="P61" s="76">
        <v>36.1</v>
      </c>
      <c r="Q61" s="76">
        <v>24.6</v>
      </c>
      <c r="R61" s="76">
        <v>0</v>
      </c>
      <c r="S61" s="76"/>
      <c r="T61" s="76"/>
      <c r="U61" s="76"/>
      <c r="V61" s="76"/>
      <c r="W61" s="76"/>
      <c r="X61" s="76"/>
      <c r="Y61" s="76"/>
      <c r="Z61" s="76"/>
      <c r="AA61" s="76"/>
      <c r="AC61" s="20">
        <v>15</v>
      </c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10"/>
      <c r="AQ61" s="24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2"/>
      <c r="BT61" s="12"/>
      <c r="BU61" s="12"/>
      <c r="BV61" s="12"/>
      <c r="BW61" s="10"/>
      <c r="BX61" s="10"/>
      <c r="BY61" s="10"/>
      <c r="BZ61" s="10"/>
      <c r="CA61" s="10"/>
      <c r="CB61" s="10"/>
      <c r="CC61" s="10"/>
    </row>
    <row r="62" spans="1:81" ht="17.25" customHeight="1">
      <c r="A62" s="20">
        <v>16</v>
      </c>
      <c r="B62" s="76">
        <v>28.4</v>
      </c>
      <c r="C62" s="76">
        <v>20.1</v>
      </c>
      <c r="D62" s="76" t="s">
        <v>104</v>
      </c>
      <c r="E62" s="76">
        <v>33.1</v>
      </c>
      <c r="F62" s="76">
        <v>14.9</v>
      </c>
      <c r="G62" s="76">
        <v>0</v>
      </c>
      <c r="H62" s="2">
        <v>34</v>
      </c>
      <c r="I62" s="2">
        <v>16.7</v>
      </c>
      <c r="J62" s="2">
        <v>0</v>
      </c>
      <c r="K62" s="76">
        <v>36</v>
      </c>
      <c r="L62" s="76">
        <v>19.4</v>
      </c>
      <c r="M62" s="76">
        <v>0</v>
      </c>
      <c r="O62" s="20">
        <v>16</v>
      </c>
      <c r="P62" s="76">
        <v>35.7</v>
      </c>
      <c r="Q62" s="76">
        <v>25.2</v>
      </c>
      <c r="R62" s="76">
        <v>0</v>
      </c>
      <c r="S62" s="76"/>
      <c r="T62" s="76"/>
      <c r="U62" s="76"/>
      <c r="V62" s="76"/>
      <c r="W62" s="76"/>
      <c r="X62" s="76"/>
      <c r="Y62" s="76"/>
      <c r="Z62" s="76"/>
      <c r="AA62" s="76"/>
      <c r="AC62" s="20">
        <v>16</v>
      </c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10"/>
      <c r="AQ62" s="23"/>
      <c r="BF62" s="10"/>
      <c r="BG62" s="10"/>
      <c r="BH62" s="26"/>
      <c r="BI62" s="29"/>
      <c r="BJ62" s="10"/>
      <c r="BK62" s="10"/>
      <c r="BL62" s="10"/>
      <c r="BM62" s="26"/>
      <c r="BN62" s="10"/>
      <c r="BO62" s="10"/>
      <c r="BP62" s="10"/>
      <c r="BQ62" s="10"/>
      <c r="BR62" s="10"/>
      <c r="BS62" s="10"/>
      <c r="BT62" s="10"/>
      <c r="BU62" s="24"/>
      <c r="BV62" s="10"/>
      <c r="BW62" s="10"/>
      <c r="BX62" s="10"/>
      <c r="BY62" s="10"/>
      <c r="BZ62" s="10"/>
      <c r="CA62" s="10"/>
      <c r="CB62" s="10"/>
      <c r="CC62" s="10"/>
    </row>
    <row r="63" spans="1:81" ht="17.25" customHeight="1">
      <c r="A63" s="20">
        <v>17</v>
      </c>
      <c r="B63" s="76">
        <v>28.2</v>
      </c>
      <c r="C63" s="76">
        <v>17.3</v>
      </c>
      <c r="D63" s="76">
        <v>0</v>
      </c>
      <c r="E63" s="76">
        <v>34.5</v>
      </c>
      <c r="F63" s="76">
        <v>15.4</v>
      </c>
      <c r="G63" s="76">
        <v>0</v>
      </c>
      <c r="H63" s="2">
        <v>36.3</v>
      </c>
      <c r="I63" s="2">
        <v>18.3</v>
      </c>
      <c r="J63" s="2">
        <v>0</v>
      </c>
      <c r="K63" s="76">
        <v>38</v>
      </c>
      <c r="L63" s="76">
        <v>23</v>
      </c>
      <c r="M63" s="76">
        <v>0</v>
      </c>
      <c r="O63" s="20">
        <v>17</v>
      </c>
      <c r="P63" s="76"/>
      <c r="Q63" s="76">
        <v>25.4</v>
      </c>
      <c r="R63" s="76"/>
      <c r="S63" s="76"/>
      <c r="T63" s="76"/>
      <c r="U63" s="76"/>
      <c r="V63" s="76"/>
      <c r="W63" s="76"/>
      <c r="X63" s="76"/>
      <c r="Y63" s="76"/>
      <c r="Z63" s="76"/>
      <c r="AA63" s="76"/>
      <c r="AC63" s="20">
        <v>17</v>
      </c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10"/>
      <c r="AQ63" s="24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24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24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</row>
    <row r="64" spans="1:81" ht="17.25" customHeight="1">
      <c r="A64" s="20">
        <v>18</v>
      </c>
      <c r="B64" s="76">
        <v>29.7</v>
      </c>
      <c r="C64" s="76">
        <v>15.9</v>
      </c>
      <c r="D64" s="76">
        <v>0</v>
      </c>
      <c r="E64" s="76">
        <v>34.9</v>
      </c>
      <c r="F64" s="76">
        <v>11.6</v>
      </c>
      <c r="G64" s="76">
        <v>0</v>
      </c>
      <c r="H64" s="2">
        <v>36.2</v>
      </c>
      <c r="I64" s="2">
        <v>18.9</v>
      </c>
      <c r="J64" s="2">
        <v>0</v>
      </c>
      <c r="K64" s="76">
        <v>36</v>
      </c>
      <c r="L64" s="76">
        <v>22.5</v>
      </c>
      <c r="M64" s="76">
        <v>2.2</v>
      </c>
      <c r="O64" s="20">
        <v>18</v>
      </c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C64" s="20">
        <v>18</v>
      </c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10"/>
      <c r="AQ64" s="24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24"/>
      <c r="BE64" s="10"/>
      <c r="BF64" s="10"/>
      <c r="BG64" s="29"/>
      <c r="BH64" s="10"/>
      <c r="BI64" s="10"/>
      <c r="BJ64" s="10"/>
      <c r="BK64" s="10"/>
      <c r="BL64" s="10"/>
      <c r="BM64" s="26"/>
      <c r="BN64" s="10"/>
      <c r="BO64" s="10"/>
      <c r="BP64" s="26"/>
      <c r="BQ64" s="24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</row>
    <row r="65" spans="1:81" ht="17.25" customHeight="1">
      <c r="A65" s="20">
        <v>19</v>
      </c>
      <c r="B65" s="76">
        <v>30.9</v>
      </c>
      <c r="C65" s="76">
        <v>14</v>
      </c>
      <c r="D65" s="76">
        <v>0</v>
      </c>
      <c r="E65" s="76">
        <v>34.4</v>
      </c>
      <c r="F65" s="76">
        <v>11</v>
      </c>
      <c r="G65" s="76">
        <v>0</v>
      </c>
      <c r="H65" s="2">
        <v>35</v>
      </c>
      <c r="I65" s="2">
        <v>18.5</v>
      </c>
      <c r="J65" s="2">
        <v>21.8</v>
      </c>
      <c r="K65" s="76">
        <v>34.9</v>
      </c>
      <c r="L65" s="76">
        <v>22</v>
      </c>
      <c r="M65" s="76">
        <v>0</v>
      </c>
      <c r="O65" s="20">
        <v>19</v>
      </c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C65" s="20">
        <v>19</v>
      </c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10"/>
      <c r="AQ65" s="24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24"/>
      <c r="BE65" s="10"/>
      <c r="BF65" s="10"/>
      <c r="BG65" s="10"/>
      <c r="BH65" s="10"/>
      <c r="BI65" s="10"/>
      <c r="BJ65" s="10"/>
      <c r="BK65" s="10"/>
      <c r="BL65" s="10"/>
      <c r="BM65" s="28"/>
      <c r="BN65" s="10"/>
      <c r="BO65" s="10"/>
      <c r="BP65" s="10"/>
      <c r="BQ65" s="24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</row>
    <row r="66" spans="1:81" ht="17.25" customHeight="1">
      <c r="A66" s="20">
        <v>20</v>
      </c>
      <c r="B66" s="76">
        <v>29.8</v>
      </c>
      <c r="C66" s="76">
        <v>12</v>
      </c>
      <c r="D66" s="76">
        <v>0</v>
      </c>
      <c r="E66" s="76">
        <v>34.6</v>
      </c>
      <c r="F66" s="76">
        <v>13.5</v>
      </c>
      <c r="G66" s="76">
        <v>0</v>
      </c>
      <c r="H66" s="2">
        <v>28.9</v>
      </c>
      <c r="I66" s="2">
        <v>18.5</v>
      </c>
      <c r="J66" s="2">
        <v>0</v>
      </c>
      <c r="K66" s="76">
        <v>37.2</v>
      </c>
      <c r="L66" s="76">
        <v>21.7</v>
      </c>
      <c r="M66" s="76">
        <v>0</v>
      </c>
      <c r="O66" s="20">
        <v>20</v>
      </c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C66" s="20">
        <v>20</v>
      </c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10"/>
      <c r="AQ66" s="24"/>
      <c r="AR66" s="10"/>
      <c r="AS66" s="10"/>
      <c r="AT66" s="10"/>
      <c r="AU66" s="10"/>
      <c r="AV66" s="10"/>
      <c r="AW66" s="10"/>
      <c r="AX66" s="26"/>
      <c r="AY66" s="10"/>
      <c r="AZ66" s="10"/>
      <c r="BA66" s="10"/>
      <c r="BB66" s="10"/>
      <c r="BC66" s="10"/>
      <c r="BD66" s="24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24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</row>
    <row r="67" spans="1:81" ht="17.25" customHeight="1">
      <c r="A67" s="20">
        <v>21</v>
      </c>
      <c r="B67" s="76">
        <v>30.3</v>
      </c>
      <c r="C67" s="76">
        <v>12.6</v>
      </c>
      <c r="D67" s="76">
        <v>0</v>
      </c>
      <c r="E67" s="76">
        <v>33.1</v>
      </c>
      <c r="F67" s="76">
        <v>11.9</v>
      </c>
      <c r="G67" s="76">
        <v>0</v>
      </c>
      <c r="H67" s="2">
        <v>33</v>
      </c>
      <c r="I67" s="2">
        <v>21.5</v>
      </c>
      <c r="J67" s="2">
        <v>0</v>
      </c>
      <c r="K67" s="76">
        <v>38.7</v>
      </c>
      <c r="L67" s="76">
        <v>22.3</v>
      </c>
      <c r="M67" s="76">
        <v>0</v>
      </c>
      <c r="O67" s="20">
        <v>21</v>
      </c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C67" s="20">
        <v>21</v>
      </c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10"/>
      <c r="AQ67" s="24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24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24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</row>
    <row r="68" spans="1:81" ht="17.25" customHeight="1">
      <c r="A68" s="20">
        <v>22</v>
      </c>
      <c r="B68" s="76">
        <v>29.2</v>
      </c>
      <c r="C68" s="76">
        <v>11.5</v>
      </c>
      <c r="D68" s="76">
        <v>0</v>
      </c>
      <c r="E68" s="76">
        <v>33</v>
      </c>
      <c r="F68" s="76">
        <v>11.7</v>
      </c>
      <c r="G68" s="76">
        <v>0</v>
      </c>
      <c r="H68" s="2">
        <v>32.3</v>
      </c>
      <c r="I68" s="2">
        <v>21.3</v>
      </c>
      <c r="J68" s="2">
        <v>4.9</v>
      </c>
      <c r="K68" s="76">
        <v>39.5</v>
      </c>
      <c r="L68" s="76">
        <v>21.5</v>
      </c>
      <c r="M68" s="76">
        <v>0</v>
      </c>
      <c r="O68" s="20">
        <v>22</v>
      </c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C68" s="20">
        <v>22</v>
      </c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10"/>
      <c r="AQ68" s="24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24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24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</row>
    <row r="69" spans="1:81" ht="17.25" customHeight="1">
      <c r="A69" s="20">
        <v>23</v>
      </c>
      <c r="B69" s="76">
        <v>30</v>
      </c>
      <c r="C69" s="76">
        <v>12.4</v>
      </c>
      <c r="D69" s="76">
        <v>0</v>
      </c>
      <c r="E69" s="76">
        <v>35.3</v>
      </c>
      <c r="F69" s="76">
        <v>14.3</v>
      </c>
      <c r="G69" s="76">
        <v>0</v>
      </c>
      <c r="H69" s="2">
        <v>35.4</v>
      </c>
      <c r="I69" s="2">
        <v>17.2</v>
      </c>
      <c r="J69" s="2">
        <v>0</v>
      </c>
      <c r="K69" s="76">
        <v>38.5</v>
      </c>
      <c r="L69" s="76">
        <v>22.4</v>
      </c>
      <c r="M69" s="76">
        <v>0</v>
      </c>
      <c r="O69" s="20">
        <v>23</v>
      </c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C69" s="20">
        <v>23</v>
      </c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10"/>
      <c r="AQ69" s="24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24"/>
      <c r="BE69" s="10"/>
      <c r="BF69" s="10"/>
      <c r="BG69" s="28"/>
      <c r="BH69" s="10"/>
      <c r="BI69" s="10"/>
      <c r="BJ69" s="10"/>
      <c r="BK69" s="10"/>
      <c r="BL69" s="10"/>
      <c r="BM69" s="10"/>
      <c r="BN69" s="10"/>
      <c r="BO69" s="10"/>
      <c r="BP69" s="10"/>
      <c r="BQ69" s="24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</row>
    <row r="70" spans="1:81" ht="17.25" customHeight="1">
      <c r="A70" s="20">
        <v>24</v>
      </c>
      <c r="B70" s="76">
        <v>28.9</v>
      </c>
      <c r="C70" s="76">
        <v>15.3</v>
      </c>
      <c r="D70" s="76">
        <v>0</v>
      </c>
      <c r="E70" s="76">
        <v>35.4</v>
      </c>
      <c r="F70" s="76">
        <v>11.5</v>
      </c>
      <c r="G70" s="76">
        <v>0</v>
      </c>
      <c r="H70" s="2">
        <v>36</v>
      </c>
      <c r="I70" s="2">
        <v>16.1</v>
      </c>
      <c r="J70" s="2">
        <v>0</v>
      </c>
      <c r="K70" s="76">
        <v>37.4</v>
      </c>
      <c r="L70" s="76">
        <v>23.3</v>
      </c>
      <c r="M70" s="76">
        <v>1.6</v>
      </c>
      <c r="O70" s="20">
        <v>24</v>
      </c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C70" s="20">
        <v>24</v>
      </c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10"/>
      <c r="AQ70" s="24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24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24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</row>
    <row r="71" spans="1:81" ht="17.25" customHeight="1">
      <c r="A71" s="20">
        <v>25</v>
      </c>
      <c r="B71" s="76">
        <v>28.1</v>
      </c>
      <c r="C71" s="76">
        <v>14.5</v>
      </c>
      <c r="D71" s="76">
        <v>0</v>
      </c>
      <c r="E71" s="76">
        <v>35.5</v>
      </c>
      <c r="F71" s="76">
        <v>13.4</v>
      </c>
      <c r="G71" s="76">
        <v>0</v>
      </c>
      <c r="H71" s="2">
        <v>36.4</v>
      </c>
      <c r="I71" s="2">
        <v>16.3</v>
      </c>
      <c r="J71" s="2">
        <v>0</v>
      </c>
      <c r="K71" s="76">
        <v>34.7</v>
      </c>
      <c r="L71" s="76">
        <v>22.3</v>
      </c>
      <c r="M71" s="76">
        <v>0.3</v>
      </c>
      <c r="O71" s="20">
        <v>25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C71" s="20">
        <v>25</v>
      </c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10"/>
      <c r="AQ71" s="24"/>
      <c r="AR71" s="10"/>
      <c r="AS71" s="10"/>
      <c r="AT71" s="10"/>
      <c r="AU71" s="26"/>
      <c r="AV71" s="10"/>
      <c r="AW71" s="10"/>
      <c r="AX71" s="10"/>
      <c r="AY71" s="10"/>
      <c r="AZ71" s="10"/>
      <c r="BA71" s="10"/>
      <c r="BB71" s="10"/>
      <c r="BC71" s="10"/>
      <c r="BD71" s="24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24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</row>
    <row r="72" spans="1:81" ht="17.25" customHeight="1">
      <c r="A72" s="20">
        <v>26</v>
      </c>
      <c r="B72" s="76">
        <v>24</v>
      </c>
      <c r="C72" s="76">
        <v>16.7</v>
      </c>
      <c r="D72" s="76">
        <v>0</v>
      </c>
      <c r="E72" s="76">
        <v>34.9</v>
      </c>
      <c r="F72" s="76">
        <v>14</v>
      </c>
      <c r="G72" s="76">
        <v>0</v>
      </c>
      <c r="H72" s="2">
        <v>36.5</v>
      </c>
      <c r="I72" s="2">
        <v>16.5</v>
      </c>
      <c r="J72" s="2">
        <v>0</v>
      </c>
      <c r="K72" s="76">
        <v>38.2</v>
      </c>
      <c r="L72" s="76">
        <v>22</v>
      </c>
      <c r="M72" s="76">
        <v>0</v>
      </c>
      <c r="O72" s="20">
        <v>26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C72" s="20">
        <v>26</v>
      </c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10"/>
      <c r="AQ72" s="24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24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24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</row>
    <row r="73" spans="1:81" ht="17.25" customHeight="1">
      <c r="A73" s="20">
        <v>27</v>
      </c>
      <c r="B73" s="76">
        <v>28.7</v>
      </c>
      <c r="C73" s="76">
        <v>18.8</v>
      </c>
      <c r="D73" s="76">
        <v>0</v>
      </c>
      <c r="E73" s="76">
        <v>35.6</v>
      </c>
      <c r="F73" s="76">
        <v>17.2</v>
      </c>
      <c r="G73" s="76">
        <v>0</v>
      </c>
      <c r="H73" s="2">
        <v>37.1</v>
      </c>
      <c r="I73" s="2">
        <v>20.9</v>
      </c>
      <c r="J73" s="2">
        <v>0</v>
      </c>
      <c r="K73" s="76">
        <v>39.1</v>
      </c>
      <c r="L73" s="76">
        <v>22.1</v>
      </c>
      <c r="M73" s="76">
        <v>0</v>
      </c>
      <c r="O73" s="20">
        <v>27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C73" s="20">
        <v>27</v>
      </c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10"/>
      <c r="AQ73" s="24"/>
      <c r="AR73" s="26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24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24"/>
      <c r="BR73" s="10"/>
      <c r="BS73" s="10"/>
      <c r="BT73" s="28"/>
      <c r="BU73" s="10"/>
      <c r="BV73" s="10"/>
      <c r="BW73" s="10"/>
      <c r="BX73" s="10"/>
      <c r="BY73" s="10"/>
      <c r="BZ73" s="10"/>
      <c r="CA73" s="10"/>
      <c r="CB73" s="10"/>
      <c r="CC73" s="10"/>
    </row>
    <row r="74" spans="1:81" ht="17.25" customHeight="1">
      <c r="A74" s="20">
        <v>28</v>
      </c>
      <c r="B74" s="76">
        <v>29.3</v>
      </c>
      <c r="C74" s="76">
        <v>16.4</v>
      </c>
      <c r="D74" s="76">
        <v>0</v>
      </c>
      <c r="E74" s="76">
        <v>36.7</v>
      </c>
      <c r="F74" s="76">
        <v>19.5</v>
      </c>
      <c r="G74" s="76">
        <v>0</v>
      </c>
      <c r="H74" s="2">
        <v>35.9</v>
      </c>
      <c r="I74" s="2">
        <v>19</v>
      </c>
      <c r="J74" s="2">
        <v>0</v>
      </c>
      <c r="K74" s="76">
        <v>40</v>
      </c>
      <c r="L74" s="76">
        <v>23.1</v>
      </c>
      <c r="M74" s="76">
        <v>0</v>
      </c>
      <c r="O74" s="20">
        <v>28</v>
      </c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C74" s="20">
        <v>28</v>
      </c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10"/>
      <c r="AQ74" s="79"/>
      <c r="AR74" s="64"/>
      <c r="AS74" s="64"/>
      <c r="AT74" s="64"/>
      <c r="AU74" s="10"/>
      <c r="AV74" s="10"/>
      <c r="AW74" s="10"/>
      <c r="AX74" s="10"/>
      <c r="AY74" s="10"/>
      <c r="AZ74" s="10"/>
      <c r="BA74" s="10"/>
      <c r="BB74" s="10"/>
      <c r="BC74" s="10"/>
      <c r="BD74" s="24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24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</row>
    <row r="75" spans="1:81" ht="17.25" customHeight="1">
      <c r="A75" s="20">
        <v>29</v>
      </c>
      <c r="B75" s="76">
        <v>29.7</v>
      </c>
      <c r="C75" s="76">
        <v>19.1</v>
      </c>
      <c r="D75" s="76">
        <v>0</v>
      </c>
      <c r="E75" s="76">
        <v>36.2</v>
      </c>
      <c r="F75" s="76">
        <v>17.2</v>
      </c>
      <c r="G75" s="76">
        <v>0</v>
      </c>
      <c r="H75" s="2">
        <v>38</v>
      </c>
      <c r="I75" s="2">
        <v>19.1</v>
      </c>
      <c r="J75" s="2">
        <v>0</v>
      </c>
      <c r="K75" s="76">
        <v>40.4</v>
      </c>
      <c r="L75" s="76">
        <v>24.1</v>
      </c>
      <c r="M75" s="76" t="s">
        <v>104</v>
      </c>
      <c r="O75" s="20">
        <v>29</v>
      </c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C75" s="20">
        <v>29</v>
      </c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10"/>
      <c r="AQ75" s="64"/>
      <c r="AR75" s="64"/>
      <c r="AS75" s="64"/>
      <c r="AT75" s="64"/>
      <c r="AU75" s="29"/>
      <c r="AV75" s="29"/>
      <c r="AW75" s="29"/>
      <c r="AX75" s="10"/>
      <c r="AY75" s="10"/>
      <c r="AZ75" s="28"/>
      <c r="BA75" s="10"/>
      <c r="BB75" s="10"/>
      <c r="BC75" s="10"/>
      <c r="BD75" s="24"/>
      <c r="BE75" s="10"/>
      <c r="BF75" s="10"/>
      <c r="BG75" s="10"/>
      <c r="BH75" s="28"/>
      <c r="BI75" s="28"/>
      <c r="BJ75" s="28"/>
      <c r="BK75" s="10"/>
      <c r="BL75" s="10"/>
      <c r="BM75" s="10"/>
      <c r="BN75" s="10"/>
      <c r="BO75" s="10"/>
      <c r="BP75" s="10"/>
      <c r="BQ75" s="24"/>
      <c r="BR75" s="10"/>
      <c r="BS75" s="10"/>
      <c r="BT75" s="10"/>
      <c r="BU75" s="29"/>
      <c r="BV75" s="29"/>
      <c r="BW75" s="10"/>
      <c r="BX75" s="10"/>
      <c r="BY75" s="10"/>
      <c r="BZ75" s="10"/>
      <c r="CA75" s="10"/>
      <c r="CB75" s="10"/>
      <c r="CC75" s="10"/>
    </row>
    <row r="76" spans="1:81" ht="17.25" customHeight="1">
      <c r="A76" s="20">
        <v>30</v>
      </c>
      <c r="B76" s="76">
        <v>30.8</v>
      </c>
      <c r="C76" s="76">
        <v>18</v>
      </c>
      <c r="D76" s="76">
        <v>0</v>
      </c>
      <c r="E76" s="76"/>
      <c r="F76" s="76"/>
      <c r="G76" s="76"/>
      <c r="H76" s="2">
        <v>37.6</v>
      </c>
      <c r="I76" s="2">
        <v>18.5</v>
      </c>
      <c r="J76" s="2">
        <v>0</v>
      </c>
      <c r="K76" s="76">
        <v>39</v>
      </c>
      <c r="L76" s="76">
        <v>23.2</v>
      </c>
      <c r="M76" s="76">
        <v>0</v>
      </c>
      <c r="O76" s="20">
        <v>30</v>
      </c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C76" s="20">
        <v>30</v>
      </c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10"/>
      <c r="AQ76" s="24"/>
      <c r="AR76" s="10"/>
      <c r="AS76" s="10"/>
      <c r="AT76" s="10"/>
      <c r="AU76" s="29"/>
      <c r="AV76" s="29"/>
      <c r="AW76" s="29"/>
      <c r="AX76" s="10"/>
      <c r="AY76" s="10"/>
      <c r="AZ76" s="10"/>
      <c r="BA76" s="26"/>
      <c r="BB76" s="10"/>
      <c r="BC76" s="10"/>
      <c r="BD76" s="24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26"/>
      <c r="BQ76" s="24"/>
      <c r="BR76" s="10"/>
      <c r="BS76" s="10"/>
      <c r="BT76" s="10"/>
      <c r="BU76" s="29"/>
      <c r="BV76" s="29"/>
      <c r="BW76" s="10"/>
      <c r="BX76" s="10"/>
      <c r="BY76" s="10"/>
      <c r="BZ76" s="10"/>
      <c r="CA76" s="10"/>
      <c r="CB76" s="10"/>
      <c r="CC76" s="10"/>
    </row>
    <row r="77" spans="1:81" ht="17.25" customHeight="1">
      <c r="A77" s="20">
        <v>31</v>
      </c>
      <c r="B77" s="76">
        <v>30.6</v>
      </c>
      <c r="C77" s="76">
        <v>17.5</v>
      </c>
      <c r="D77" s="76">
        <v>0</v>
      </c>
      <c r="E77" s="76"/>
      <c r="F77" s="76"/>
      <c r="G77" s="76"/>
      <c r="H77" s="2">
        <v>39.1</v>
      </c>
      <c r="I77" s="2">
        <v>19.8</v>
      </c>
      <c r="J77" s="2">
        <v>0</v>
      </c>
      <c r="K77" s="76"/>
      <c r="L77" s="76"/>
      <c r="M77" s="76"/>
      <c r="O77" s="20">
        <v>31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C77" s="20">
        <v>31</v>
      </c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10"/>
      <c r="AQ77" s="24"/>
      <c r="AR77" s="26"/>
      <c r="AS77" s="10"/>
      <c r="AT77" s="10"/>
      <c r="AU77" s="29"/>
      <c r="AV77" s="29"/>
      <c r="AW77" s="29"/>
      <c r="AX77" s="10"/>
      <c r="AY77" s="10"/>
      <c r="AZ77" s="10"/>
      <c r="BA77" s="29"/>
      <c r="BB77" s="29"/>
      <c r="BC77" s="29"/>
      <c r="BD77" s="24"/>
      <c r="BE77" s="10"/>
      <c r="BF77" s="10"/>
      <c r="BG77" s="10"/>
      <c r="BH77" s="29"/>
      <c r="BI77" s="29"/>
      <c r="BJ77" s="29"/>
      <c r="BK77" s="10"/>
      <c r="BL77" s="10"/>
      <c r="BM77" s="10"/>
      <c r="BN77" s="10"/>
      <c r="BO77" s="10"/>
      <c r="BP77" s="10"/>
      <c r="BQ77" s="24"/>
      <c r="BR77" s="27"/>
      <c r="BS77" s="27"/>
      <c r="BT77" s="27"/>
      <c r="BU77" s="29"/>
      <c r="BV77" s="29"/>
      <c r="BW77" s="10"/>
      <c r="BX77" s="27"/>
      <c r="BY77" s="27"/>
      <c r="BZ77" s="27"/>
      <c r="CA77" s="10"/>
      <c r="CB77" s="10"/>
      <c r="CC77" s="10"/>
    </row>
    <row r="78" spans="1:81" s="35" customFormat="1" ht="17.25" customHeight="1">
      <c r="A78" s="3" t="s">
        <v>19</v>
      </c>
      <c r="B78" s="13">
        <f>SUM(B47:B77)</f>
        <v>918.9999999999999</v>
      </c>
      <c r="C78" s="13">
        <f aca="true" t="shared" si="6" ref="C78:M78">SUM(C47:C77)</f>
        <v>492.70000000000005</v>
      </c>
      <c r="D78" s="13">
        <f t="shared" si="6"/>
        <v>0</v>
      </c>
      <c r="E78" s="13">
        <f t="shared" si="6"/>
        <v>961.3</v>
      </c>
      <c r="F78" s="13">
        <f t="shared" si="6"/>
        <v>413.79999999999995</v>
      </c>
      <c r="G78" s="13">
        <f t="shared" si="6"/>
        <v>0</v>
      </c>
      <c r="H78" s="13">
        <f t="shared" si="6"/>
        <v>1104.6999999999998</v>
      </c>
      <c r="I78" s="13">
        <f t="shared" si="6"/>
        <v>541.5999999999999</v>
      </c>
      <c r="J78" s="13">
        <f t="shared" si="6"/>
        <v>26.700000000000003</v>
      </c>
      <c r="K78" s="13">
        <f t="shared" si="6"/>
        <v>1134.0000000000002</v>
      </c>
      <c r="L78" s="13">
        <f t="shared" si="6"/>
        <v>658.5000000000001</v>
      </c>
      <c r="M78" s="13">
        <f t="shared" si="6"/>
        <v>113.6</v>
      </c>
      <c r="O78" s="44" t="s">
        <v>19</v>
      </c>
      <c r="P78" s="13">
        <f aca="true" t="shared" si="7" ref="P78:AA78">SUM(P47:P77)</f>
        <v>586.2</v>
      </c>
      <c r="Q78" s="13">
        <f t="shared" si="7"/>
        <v>395.3</v>
      </c>
      <c r="R78" s="13">
        <f t="shared" si="7"/>
        <v>45.099999999999994</v>
      </c>
      <c r="S78" s="13">
        <f t="shared" si="7"/>
        <v>0</v>
      </c>
      <c r="T78" s="13">
        <f t="shared" si="7"/>
        <v>0</v>
      </c>
      <c r="U78" s="13">
        <f t="shared" si="7"/>
        <v>0</v>
      </c>
      <c r="V78" s="13">
        <f t="shared" si="7"/>
        <v>0</v>
      </c>
      <c r="W78" s="13">
        <f t="shared" si="7"/>
        <v>0</v>
      </c>
      <c r="X78" s="13">
        <f t="shared" si="7"/>
        <v>0</v>
      </c>
      <c r="Y78" s="13">
        <f t="shared" si="7"/>
        <v>0</v>
      </c>
      <c r="Z78" s="13">
        <f t="shared" si="7"/>
        <v>0</v>
      </c>
      <c r="AA78" s="13">
        <f t="shared" si="7"/>
        <v>0</v>
      </c>
      <c r="AC78" s="44" t="s">
        <v>19</v>
      </c>
      <c r="AD78" s="13">
        <f aca="true" t="shared" si="8" ref="AD78:AO78">SUM(AD47:AD77)</f>
        <v>0</v>
      </c>
      <c r="AE78" s="13">
        <f t="shared" si="8"/>
        <v>0</v>
      </c>
      <c r="AF78" s="13">
        <f t="shared" si="8"/>
        <v>0</v>
      </c>
      <c r="AG78" s="13">
        <f t="shared" si="8"/>
        <v>0</v>
      </c>
      <c r="AH78" s="13">
        <f t="shared" si="8"/>
        <v>0</v>
      </c>
      <c r="AI78" s="13">
        <f t="shared" si="8"/>
        <v>0</v>
      </c>
      <c r="AJ78" s="13">
        <f t="shared" si="8"/>
        <v>0</v>
      </c>
      <c r="AK78" s="13">
        <f t="shared" si="8"/>
        <v>0</v>
      </c>
      <c r="AL78" s="13">
        <f t="shared" si="8"/>
        <v>0</v>
      </c>
      <c r="AM78" s="13">
        <f t="shared" si="8"/>
        <v>0</v>
      </c>
      <c r="AN78" s="13">
        <f t="shared" si="8"/>
        <v>0</v>
      </c>
      <c r="AO78" s="13">
        <f t="shared" si="8"/>
        <v>0</v>
      </c>
      <c r="AP78" s="55"/>
      <c r="AQ78" s="69" t="s">
        <v>78</v>
      </c>
      <c r="AR78" s="63" t="s">
        <v>77</v>
      </c>
      <c r="AS78" s="63" t="s">
        <v>76</v>
      </c>
      <c r="AT78" s="64"/>
      <c r="AU78" s="10"/>
      <c r="AV78" s="10"/>
      <c r="AW78" s="10"/>
      <c r="AX78" s="10"/>
      <c r="AY78" s="10"/>
      <c r="AZ78" s="10"/>
      <c r="BA78" s="10"/>
      <c r="BB78" s="10"/>
      <c r="BC78" s="10"/>
      <c r="BD78" s="18"/>
      <c r="BE78" s="10"/>
      <c r="BF78" s="10"/>
      <c r="BG78" s="10"/>
      <c r="BH78" s="27"/>
      <c r="BI78" s="27"/>
      <c r="BJ78" s="27"/>
      <c r="BK78" s="27"/>
      <c r="BL78" s="27"/>
      <c r="BM78" s="27"/>
      <c r="BN78" s="27"/>
      <c r="BO78" s="27"/>
      <c r="BP78" s="27"/>
      <c r="BQ78" s="23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</row>
    <row r="79" spans="1:81" s="35" customFormat="1" ht="17.25" customHeight="1">
      <c r="A79" s="3" t="s">
        <v>20</v>
      </c>
      <c r="B79" s="13">
        <f>AVERAGE(B47:B77)</f>
        <v>29.645161290322577</v>
      </c>
      <c r="C79" s="13">
        <f>AVERAGE(C47:C77)</f>
        <v>15.893548387096775</v>
      </c>
      <c r="D79" s="13">
        <f>D78/31</f>
        <v>0</v>
      </c>
      <c r="E79" s="13">
        <f aca="true" t="shared" si="9" ref="E79:L79">AVERAGE(E47:E77)</f>
        <v>33.148275862068964</v>
      </c>
      <c r="F79" s="13">
        <f t="shared" si="9"/>
        <v>14.268965517241378</v>
      </c>
      <c r="G79" s="13">
        <f>G78/28</f>
        <v>0</v>
      </c>
      <c r="H79" s="13">
        <f t="shared" si="9"/>
        <v>35.63548387096774</v>
      </c>
      <c r="I79" s="13">
        <f t="shared" si="9"/>
        <v>17.470967741935482</v>
      </c>
      <c r="J79" s="13">
        <f>J78/31</f>
        <v>0.8612903225806453</v>
      </c>
      <c r="K79" s="13">
        <f t="shared" si="9"/>
        <v>37.800000000000004</v>
      </c>
      <c r="L79" s="13">
        <f t="shared" si="9"/>
        <v>21.950000000000003</v>
      </c>
      <c r="M79" s="13">
        <f>M78/30</f>
        <v>3.7866666666666666</v>
      </c>
      <c r="O79" s="44" t="s">
        <v>20</v>
      </c>
      <c r="P79" s="13">
        <f aca="true" t="shared" si="10" ref="P79:Z79">AVERAGE(P47:P77)</f>
        <v>36.6375</v>
      </c>
      <c r="Q79" s="13">
        <f t="shared" si="10"/>
        <v>23.25294117647059</v>
      </c>
      <c r="R79" s="13">
        <f>R78/31</f>
        <v>1.4548387096774191</v>
      </c>
      <c r="S79" s="13" t="e">
        <f t="shared" si="10"/>
        <v>#DIV/0!</v>
      </c>
      <c r="T79" s="13" t="e">
        <f t="shared" si="10"/>
        <v>#DIV/0!</v>
      </c>
      <c r="U79" s="13">
        <f>U78/30</f>
        <v>0</v>
      </c>
      <c r="V79" s="13" t="e">
        <f t="shared" si="10"/>
        <v>#DIV/0!</v>
      </c>
      <c r="W79" s="13" t="e">
        <f t="shared" si="10"/>
        <v>#DIV/0!</v>
      </c>
      <c r="X79" s="13">
        <f>X78/31</f>
        <v>0</v>
      </c>
      <c r="Y79" s="13" t="e">
        <f t="shared" si="10"/>
        <v>#DIV/0!</v>
      </c>
      <c r="Z79" s="13" t="e">
        <f t="shared" si="10"/>
        <v>#DIV/0!</v>
      </c>
      <c r="AA79" s="13">
        <f>AA78/31</f>
        <v>0</v>
      </c>
      <c r="AC79" s="44" t="s">
        <v>20</v>
      </c>
      <c r="AD79" s="13" t="e">
        <f>AVERAGE(AD47:AD77)</f>
        <v>#DIV/0!</v>
      </c>
      <c r="AE79" s="13" t="e">
        <f>AVERAGE(AE47:AE77)</f>
        <v>#DIV/0!</v>
      </c>
      <c r="AF79" s="13">
        <f>AF78/30</f>
        <v>0</v>
      </c>
      <c r="AG79" s="13" t="e">
        <f aca="true" t="shared" si="11" ref="AG79:AN79">AVERAGE(AG47:AG77)</f>
        <v>#DIV/0!</v>
      </c>
      <c r="AH79" s="13" t="e">
        <f t="shared" si="11"/>
        <v>#DIV/0!</v>
      </c>
      <c r="AI79" s="13">
        <f>AI78/31</f>
        <v>0</v>
      </c>
      <c r="AJ79" s="13" t="e">
        <f t="shared" si="11"/>
        <v>#DIV/0!</v>
      </c>
      <c r="AK79" s="13" t="e">
        <f t="shared" si="11"/>
        <v>#DIV/0!</v>
      </c>
      <c r="AL79" s="13">
        <f>AL78/30</f>
        <v>0</v>
      </c>
      <c r="AM79" s="13" t="e">
        <f t="shared" si="11"/>
        <v>#DIV/0!</v>
      </c>
      <c r="AN79" s="13" t="e">
        <f t="shared" si="11"/>
        <v>#DIV/0!</v>
      </c>
      <c r="AO79" s="13">
        <f>AO78/31</f>
        <v>0</v>
      </c>
      <c r="AP79" s="55"/>
      <c r="AQ79" s="70">
        <f>MAX(H47:H77)</f>
        <v>39.1</v>
      </c>
      <c r="AR79" s="63">
        <f>MAX(K47:K76)</f>
        <v>40.4</v>
      </c>
      <c r="AS79" s="63">
        <f>MAX(P47:P77)</f>
        <v>41.3</v>
      </c>
      <c r="AT79" s="64"/>
      <c r="AU79" s="10"/>
      <c r="AV79" s="10"/>
      <c r="AW79" s="10"/>
      <c r="AX79" s="10"/>
      <c r="AY79" s="10"/>
      <c r="AZ79" s="10"/>
      <c r="BA79" s="10"/>
      <c r="BB79" s="10"/>
      <c r="BC79" s="10"/>
      <c r="BD79" s="18"/>
      <c r="BE79" s="10"/>
      <c r="BF79" s="10"/>
      <c r="BG79" s="10"/>
      <c r="BH79" s="27"/>
      <c r="BI79" s="27"/>
      <c r="BJ79" s="27"/>
      <c r="BK79" s="27"/>
      <c r="BL79" s="27"/>
      <c r="BM79" s="27"/>
      <c r="BN79" s="27"/>
      <c r="BO79" s="27"/>
      <c r="BP79" s="27"/>
      <c r="BQ79" s="23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</row>
    <row r="80" spans="1:81" ht="17.25" customHeight="1">
      <c r="A80" s="4" t="s">
        <v>21</v>
      </c>
      <c r="B80" s="50"/>
      <c r="C80" s="50"/>
      <c r="D80" s="13">
        <f>D78</f>
        <v>0</v>
      </c>
      <c r="E80" s="50"/>
      <c r="F80" s="50"/>
      <c r="G80" s="13">
        <f>D80+G78</f>
        <v>0</v>
      </c>
      <c r="H80" s="50"/>
      <c r="I80" s="50"/>
      <c r="J80" s="13">
        <f>G80+J78</f>
        <v>26.700000000000003</v>
      </c>
      <c r="K80" s="50"/>
      <c r="L80" s="50"/>
      <c r="M80" s="13">
        <f>J80+M78</f>
        <v>140.3</v>
      </c>
      <c r="O80" s="4" t="s">
        <v>21</v>
      </c>
      <c r="P80" s="5"/>
      <c r="Q80" s="5"/>
      <c r="R80" s="6">
        <f>M80+R78</f>
        <v>185.4</v>
      </c>
      <c r="S80" s="5"/>
      <c r="T80" s="5"/>
      <c r="U80" s="1">
        <f>R80+U78</f>
        <v>185.4</v>
      </c>
      <c r="V80" s="5"/>
      <c r="W80" s="5"/>
      <c r="X80" s="1">
        <f>U80+X78</f>
        <v>185.4</v>
      </c>
      <c r="Y80" s="5"/>
      <c r="Z80" s="5"/>
      <c r="AA80" s="1">
        <f>X80+AA78</f>
        <v>185.4</v>
      </c>
      <c r="AC80" s="4" t="s">
        <v>21</v>
      </c>
      <c r="AD80" s="5"/>
      <c r="AE80" s="5"/>
      <c r="AF80" s="6">
        <f>AA80+AF78</f>
        <v>185.4</v>
      </c>
      <c r="AG80" s="5"/>
      <c r="AH80" s="5"/>
      <c r="AI80" s="6">
        <f>AF80+AI78</f>
        <v>185.4</v>
      </c>
      <c r="AJ80" s="5"/>
      <c r="AK80" s="5"/>
      <c r="AL80" s="6">
        <f>AI80+AL78</f>
        <v>185.4</v>
      </c>
      <c r="AM80" s="5"/>
      <c r="AN80" s="5"/>
      <c r="AO80" s="6">
        <f>AL80+AO78</f>
        <v>185.4</v>
      </c>
      <c r="AP80" s="12"/>
      <c r="AQ80" s="18"/>
      <c r="AR80" s="18"/>
      <c r="AS80" s="18"/>
      <c r="AT80" s="28"/>
      <c r="AU80" s="18"/>
      <c r="AV80" s="18"/>
      <c r="AW80" s="30"/>
      <c r="AX80" s="18"/>
      <c r="AY80" s="18"/>
      <c r="AZ80" s="18"/>
      <c r="BA80" s="18"/>
      <c r="BB80" s="18"/>
      <c r="BC80" s="18"/>
      <c r="BD80" s="18"/>
      <c r="BE80" s="18"/>
      <c r="BF80" s="18"/>
      <c r="BG80" s="28"/>
      <c r="BH80" s="18"/>
      <c r="BI80" s="18"/>
      <c r="BJ80" s="30"/>
      <c r="BK80" s="18"/>
      <c r="BL80" s="18"/>
      <c r="BM80" s="18"/>
      <c r="BN80" s="18"/>
      <c r="BO80" s="18"/>
      <c r="BP80" s="18"/>
      <c r="BQ80" s="18"/>
      <c r="BR80" s="18"/>
      <c r="BS80" s="18"/>
      <c r="BT80" s="28"/>
      <c r="BU80" s="18"/>
      <c r="BV80" s="18"/>
      <c r="BW80" s="30"/>
      <c r="BX80" s="18"/>
      <c r="BY80" s="18"/>
      <c r="BZ80" s="18"/>
      <c r="CA80" s="18"/>
      <c r="CB80" s="18"/>
      <c r="CC80" s="18"/>
    </row>
    <row r="81" spans="1:81" ht="17.25" customHeight="1">
      <c r="A81" s="12"/>
      <c r="B81" s="12"/>
      <c r="C81" s="12"/>
      <c r="D81" s="15"/>
      <c r="E81" s="12"/>
      <c r="F81" s="12"/>
      <c r="G81" s="16"/>
      <c r="H81" s="12"/>
      <c r="I81" s="12"/>
      <c r="J81" s="8" t="s">
        <v>96</v>
      </c>
      <c r="K81" s="12"/>
      <c r="L81" s="12"/>
      <c r="M81" s="12"/>
      <c r="O81" s="12"/>
      <c r="P81" s="12"/>
      <c r="Q81" s="12"/>
      <c r="R81" s="15"/>
      <c r="S81" s="12"/>
      <c r="T81" s="12"/>
      <c r="U81" s="16"/>
      <c r="V81" s="12"/>
      <c r="W81" s="8" t="s">
        <v>96</v>
      </c>
      <c r="X81" s="12"/>
      <c r="Y81" s="12"/>
      <c r="Z81" s="12"/>
      <c r="AA81" s="12"/>
      <c r="AC81" s="45" t="s">
        <v>84</v>
      </c>
      <c r="AD81" s="45"/>
      <c r="AE81" s="45"/>
      <c r="AF81" s="15"/>
      <c r="AG81" s="12"/>
      <c r="AH81" s="12"/>
      <c r="AI81" s="16"/>
      <c r="AJ81" s="12"/>
      <c r="AK81" s="8" t="s">
        <v>96</v>
      </c>
      <c r="AL81" s="12"/>
      <c r="AM81" s="12"/>
      <c r="AN81" s="12"/>
      <c r="AO81" s="12"/>
      <c r="AP81" s="12"/>
      <c r="AQ81" s="18"/>
      <c r="AR81" s="18"/>
      <c r="AS81" s="18"/>
      <c r="AT81" s="28"/>
      <c r="AU81" s="18"/>
      <c r="AV81" s="18"/>
      <c r="AW81" s="30"/>
      <c r="AX81" s="18"/>
      <c r="AY81" s="18"/>
      <c r="AZ81" s="18"/>
      <c r="BA81" s="18"/>
      <c r="BB81" s="18"/>
      <c r="BC81" s="18"/>
      <c r="BD81" s="18"/>
      <c r="BE81" s="18"/>
      <c r="BF81" s="18"/>
      <c r="BG81" s="28"/>
      <c r="BH81" s="18"/>
      <c r="BI81" s="18"/>
      <c r="BJ81" s="30"/>
      <c r="BK81" s="18"/>
      <c r="BL81" s="18"/>
      <c r="BM81" s="18"/>
      <c r="BN81" s="18"/>
      <c r="BO81" s="18"/>
      <c r="BP81" s="18"/>
      <c r="BQ81" s="18"/>
      <c r="BR81" s="18"/>
      <c r="BS81" s="18"/>
      <c r="BT81" s="28"/>
      <c r="BU81" s="18"/>
      <c r="BV81" s="18"/>
      <c r="BW81" s="30"/>
      <c r="BX81" s="18"/>
      <c r="BY81" s="18"/>
      <c r="BZ81" s="18"/>
      <c r="CA81" s="18"/>
      <c r="CB81" s="18"/>
      <c r="CC81" s="18"/>
    </row>
    <row r="82" spans="4:81" ht="17.25" customHeight="1">
      <c r="D82" s="15"/>
      <c r="E82" s="18"/>
      <c r="J82" s="8" t="s">
        <v>22</v>
      </c>
      <c r="W82" s="8" t="s">
        <v>22</v>
      </c>
      <c r="AC82" s="45" t="s">
        <v>97</v>
      </c>
      <c r="AD82" s="45"/>
      <c r="AE82" s="45"/>
      <c r="AK82" s="8" t="s">
        <v>22</v>
      </c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</row>
    <row r="83" spans="10:81" ht="17.25" customHeight="1">
      <c r="J83" s="8" t="s">
        <v>85</v>
      </c>
      <c r="W83" s="8" t="s">
        <v>85</v>
      </c>
      <c r="AK83" s="8" t="s">
        <v>85</v>
      </c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</row>
    <row r="84" spans="1:81" ht="17.25" customHeight="1">
      <c r="A84" s="18"/>
      <c r="B84" s="18"/>
      <c r="C84" s="18"/>
      <c r="D84" s="18"/>
      <c r="E84" s="18"/>
      <c r="F84" s="18"/>
      <c r="G84" s="18"/>
      <c r="H84" s="18"/>
      <c r="I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</row>
    <row r="85" spans="3:81" ht="17.25" customHeight="1">
      <c r="C85" s="17" t="s">
        <v>23</v>
      </c>
      <c r="D85" s="17"/>
      <c r="E85" s="17"/>
      <c r="F85" s="17"/>
      <c r="G85" s="17"/>
      <c r="H85" s="17"/>
      <c r="I85" s="17"/>
      <c r="Q85" s="17" t="s">
        <v>23</v>
      </c>
      <c r="R85" s="17"/>
      <c r="S85" s="17"/>
      <c r="T85" s="17"/>
      <c r="U85" s="17"/>
      <c r="V85" s="17"/>
      <c r="W85" s="17"/>
      <c r="AE85" s="17" t="s">
        <v>23</v>
      </c>
      <c r="AF85" s="17"/>
      <c r="AG85" s="17"/>
      <c r="AH85" s="17"/>
      <c r="AI85" s="17"/>
      <c r="AJ85" s="17"/>
      <c r="AK85" s="17"/>
      <c r="AQ85" s="18"/>
      <c r="AR85" s="18"/>
      <c r="AS85" s="19"/>
      <c r="AT85" s="19"/>
      <c r="AU85" s="19"/>
      <c r="AV85" s="19"/>
      <c r="AW85" s="19"/>
      <c r="AX85" s="19"/>
      <c r="AY85" s="19"/>
      <c r="AZ85" s="18"/>
      <c r="BA85" s="18"/>
      <c r="BB85" s="18"/>
      <c r="BC85" s="18"/>
      <c r="BD85" s="18"/>
      <c r="BE85" s="18"/>
      <c r="BF85" s="19"/>
      <c r="BG85" s="19"/>
      <c r="BH85" s="19"/>
      <c r="BI85" s="19"/>
      <c r="BJ85" s="19"/>
      <c r="BK85" s="19"/>
      <c r="BL85" s="19"/>
      <c r="BM85" s="18"/>
      <c r="BN85" s="18"/>
      <c r="BO85" s="18"/>
      <c r="BP85" s="18"/>
      <c r="BQ85" s="18"/>
      <c r="BR85" s="18"/>
      <c r="BS85" s="19"/>
      <c r="BT85" s="19"/>
      <c r="BU85" s="19"/>
      <c r="BV85" s="19"/>
      <c r="BW85" s="19"/>
      <c r="BX85" s="19"/>
      <c r="BY85" s="19"/>
      <c r="BZ85" s="18"/>
      <c r="CA85" s="18"/>
      <c r="CB85" s="18"/>
      <c r="CC85" s="18"/>
    </row>
    <row r="86" spans="1:81" ht="17.25" customHeight="1">
      <c r="A86" s="17" t="s">
        <v>103</v>
      </c>
      <c r="J86" s="8" t="s">
        <v>24</v>
      </c>
      <c r="O86" s="17" t="s">
        <v>103</v>
      </c>
      <c r="X86" s="8" t="s">
        <v>24</v>
      </c>
      <c r="AC86" s="17" t="s">
        <v>103</v>
      </c>
      <c r="AL86" s="8" t="s">
        <v>24</v>
      </c>
      <c r="AQ86" s="19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9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</row>
    <row r="87" spans="1:81" ht="17.25" customHeight="1">
      <c r="A87" s="81" t="s">
        <v>2</v>
      </c>
      <c r="B87" s="20" t="s">
        <v>3</v>
      </c>
      <c r="C87" s="20"/>
      <c r="D87" s="20"/>
      <c r="E87" s="20" t="s">
        <v>4</v>
      </c>
      <c r="F87" s="20"/>
      <c r="G87" s="20"/>
      <c r="H87" s="20" t="s">
        <v>5</v>
      </c>
      <c r="I87" s="20"/>
      <c r="J87" s="20"/>
      <c r="K87" s="20" t="s">
        <v>25</v>
      </c>
      <c r="L87" s="20"/>
      <c r="M87" s="20"/>
      <c r="O87" s="81" t="s">
        <v>2</v>
      </c>
      <c r="P87" s="20" t="s">
        <v>7</v>
      </c>
      <c r="Q87" s="20"/>
      <c r="R87" s="20"/>
      <c r="S87" s="20" t="s">
        <v>8</v>
      </c>
      <c r="T87" s="20"/>
      <c r="U87" s="20"/>
      <c r="V87" s="20" t="s">
        <v>9</v>
      </c>
      <c r="W87" s="20"/>
      <c r="X87" s="20"/>
      <c r="Y87" s="20" t="s">
        <v>10</v>
      </c>
      <c r="Z87" s="20"/>
      <c r="AA87" s="20"/>
      <c r="AC87" s="81" t="s">
        <v>2</v>
      </c>
      <c r="AD87" s="20" t="s">
        <v>11</v>
      </c>
      <c r="AE87" s="20"/>
      <c r="AF87" s="20"/>
      <c r="AG87" s="20" t="s">
        <v>12</v>
      </c>
      <c r="AH87" s="20"/>
      <c r="AI87" s="20"/>
      <c r="AJ87" s="20" t="s">
        <v>13</v>
      </c>
      <c r="AK87" s="20"/>
      <c r="AL87" s="20"/>
      <c r="AM87" s="83" t="s">
        <v>14</v>
      </c>
      <c r="AN87" s="84"/>
      <c r="AO87" s="85"/>
      <c r="AP87" s="24"/>
      <c r="AQ87" s="23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3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</row>
    <row r="88" spans="1:81" ht="17.25" customHeight="1">
      <c r="A88" s="82"/>
      <c r="B88" s="20" t="s">
        <v>15</v>
      </c>
      <c r="C88" s="20" t="s">
        <v>16</v>
      </c>
      <c r="D88" s="20" t="s">
        <v>17</v>
      </c>
      <c r="E88" s="20" t="s">
        <v>15</v>
      </c>
      <c r="F88" s="20" t="s">
        <v>16</v>
      </c>
      <c r="G88" s="20" t="s">
        <v>18</v>
      </c>
      <c r="H88" s="20" t="s">
        <v>15</v>
      </c>
      <c r="I88" s="20" t="s">
        <v>16</v>
      </c>
      <c r="J88" s="20" t="s">
        <v>17</v>
      </c>
      <c r="K88" s="20" t="s">
        <v>15</v>
      </c>
      <c r="L88" s="20" t="s">
        <v>16</v>
      </c>
      <c r="M88" s="20" t="s">
        <v>17</v>
      </c>
      <c r="O88" s="82"/>
      <c r="P88" s="20" t="s">
        <v>15</v>
      </c>
      <c r="Q88" s="20" t="s">
        <v>16</v>
      </c>
      <c r="R88" s="20" t="s">
        <v>17</v>
      </c>
      <c r="S88" s="20" t="s">
        <v>15</v>
      </c>
      <c r="T88" s="20" t="s">
        <v>16</v>
      </c>
      <c r="U88" s="20" t="s">
        <v>18</v>
      </c>
      <c r="V88" s="20" t="s">
        <v>15</v>
      </c>
      <c r="W88" s="20" t="s">
        <v>16</v>
      </c>
      <c r="X88" s="20" t="s">
        <v>17</v>
      </c>
      <c r="Y88" s="20" t="s">
        <v>15</v>
      </c>
      <c r="Z88" s="20" t="s">
        <v>16</v>
      </c>
      <c r="AA88" s="20" t="s">
        <v>17</v>
      </c>
      <c r="AC88" s="82"/>
      <c r="AD88" s="20" t="s">
        <v>15</v>
      </c>
      <c r="AE88" s="20" t="s">
        <v>16</v>
      </c>
      <c r="AF88" s="20" t="s">
        <v>17</v>
      </c>
      <c r="AG88" s="20" t="s">
        <v>15</v>
      </c>
      <c r="AH88" s="20" t="s">
        <v>16</v>
      </c>
      <c r="AI88" s="20" t="s">
        <v>18</v>
      </c>
      <c r="AJ88" s="20" t="s">
        <v>15</v>
      </c>
      <c r="AK88" s="20" t="s">
        <v>16</v>
      </c>
      <c r="AL88" s="20" t="s">
        <v>17</v>
      </c>
      <c r="AM88" s="20" t="s">
        <v>15</v>
      </c>
      <c r="AN88" s="20" t="s">
        <v>16</v>
      </c>
      <c r="AO88" s="7" t="s">
        <v>17</v>
      </c>
      <c r="AP88" s="24"/>
      <c r="AQ88" s="18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18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</row>
    <row r="89" spans="1:81" ht="17.25" customHeight="1">
      <c r="A89" s="20">
        <v>1</v>
      </c>
      <c r="B89" s="76">
        <v>29.2</v>
      </c>
      <c r="C89" s="76">
        <v>15.5</v>
      </c>
      <c r="D89" s="76">
        <v>0</v>
      </c>
      <c r="E89" s="76">
        <v>30.7</v>
      </c>
      <c r="F89" s="76">
        <v>15.1</v>
      </c>
      <c r="G89" s="76">
        <v>0</v>
      </c>
      <c r="H89" s="2">
        <v>37</v>
      </c>
      <c r="I89" s="2">
        <v>17.6</v>
      </c>
      <c r="J89" s="2">
        <v>0</v>
      </c>
      <c r="K89" s="76">
        <v>40.4</v>
      </c>
      <c r="L89" s="76">
        <v>21.7</v>
      </c>
      <c r="M89" s="76">
        <v>0</v>
      </c>
      <c r="O89" s="20">
        <v>1</v>
      </c>
      <c r="P89" s="76">
        <v>43.6</v>
      </c>
      <c r="Q89" s="76">
        <v>27.5</v>
      </c>
      <c r="R89" s="76">
        <v>0</v>
      </c>
      <c r="S89" s="76"/>
      <c r="T89" s="76"/>
      <c r="U89" s="76"/>
      <c r="V89" s="76"/>
      <c r="W89" s="76"/>
      <c r="X89" s="76"/>
      <c r="Y89" s="76"/>
      <c r="Z89" s="76"/>
      <c r="AA89" s="76"/>
      <c r="AC89" s="20">
        <v>1</v>
      </c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10"/>
      <c r="AQ89" s="24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26"/>
      <c r="BQ89" s="24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</row>
    <row r="90" spans="1:81" ht="17.25" customHeight="1">
      <c r="A90" s="20">
        <v>2</v>
      </c>
      <c r="B90" s="76">
        <v>28.8</v>
      </c>
      <c r="C90" s="76">
        <v>16</v>
      </c>
      <c r="D90" s="76">
        <v>0</v>
      </c>
      <c r="E90" s="76">
        <v>31</v>
      </c>
      <c r="F90" s="76">
        <v>13.4</v>
      </c>
      <c r="G90" s="76">
        <v>0</v>
      </c>
      <c r="H90" s="2">
        <v>36.7</v>
      </c>
      <c r="I90" s="2">
        <v>16</v>
      </c>
      <c r="J90" s="2">
        <v>0</v>
      </c>
      <c r="K90" s="76">
        <v>40.9</v>
      </c>
      <c r="L90" s="76">
        <v>22.4</v>
      </c>
      <c r="M90" s="76">
        <v>0</v>
      </c>
      <c r="O90" s="20">
        <v>2</v>
      </c>
      <c r="P90" s="76">
        <v>43.5</v>
      </c>
      <c r="Q90" s="76">
        <v>26.9</v>
      </c>
      <c r="R90" s="76">
        <v>2</v>
      </c>
      <c r="S90" s="76"/>
      <c r="T90" s="76"/>
      <c r="U90" s="76"/>
      <c r="V90" s="76"/>
      <c r="W90" s="76"/>
      <c r="X90" s="76"/>
      <c r="Y90" s="76"/>
      <c r="Z90" s="76"/>
      <c r="AA90" s="76"/>
      <c r="AC90" s="20">
        <v>2</v>
      </c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10"/>
      <c r="AQ90" s="24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24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</row>
    <row r="91" spans="1:81" ht="17.25" customHeight="1">
      <c r="A91" s="20">
        <v>3</v>
      </c>
      <c r="B91" s="76">
        <v>29.3</v>
      </c>
      <c r="C91" s="76">
        <v>15.1</v>
      </c>
      <c r="D91" s="76">
        <v>0</v>
      </c>
      <c r="E91" s="76">
        <v>31</v>
      </c>
      <c r="F91" s="76">
        <v>13.6</v>
      </c>
      <c r="G91" s="76">
        <v>0</v>
      </c>
      <c r="H91" s="2">
        <v>36.7</v>
      </c>
      <c r="I91" s="2">
        <v>17.1</v>
      </c>
      <c r="J91" s="2">
        <v>0</v>
      </c>
      <c r="K91" s="76">
        <v>40.8</v>
      </c>
      <c r="L91" s="76">
        <v>22.1</v>
      </c>
      <c r="M91" s="76">
        <v>0</v>
      </c>
      <c r="O91" s="20">
        <v>3</v>
      </c>
      <c r="P91" s="76">
        <v>40.1</v>
      </c>
      <c r="Q91" s="76">
        <v>23.6</v>
      </c>
      <c r="R91" s="76">
        <v>0</v>
      </c>
      <c r="S91" s="76"/>
      <c r="T91" s="76"/>
      <c r="U91" s="76"/>
      <c r="V91" s="76"/>
      <c r="W91" s="76"/>
      <c r="X91" s="76"/>
      <c r="Y91" s="76"/>
      <c r="Z91" s="76"/>
      <c r="AA91" s="76"/>
      <c r="AC91" s="20">
        <v>3</v>
      </c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10"/>
      <c r="AQ91" s="24"/>
      <c r="AR91" s="45"/>
      <c r="AS91" s="45"/>
      <c r="AT91" s="45"/>
      <c r="AU91" s="45"/>
      <c r="AV91" s="45"/>
      <c r="AW91" s="45"/>
      <c r="AX91" s="45"/>
      <c r="AY91" s="46"/>
      <c r="AZ91" s="45"/>
      <c r="BA91" s="45"/>
      <c r="BB91" s="45"/>
      <c r="BC91" s="45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24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</row>
    <row r="92" spans="1:81" ht="17.25" customHeight="1">
      <c r="A92" s="20">
        <v>4</v>
      </c>
      <c r="B92" s="76">
        <v>29.4</v>
      </c>
      <c r="C92" s="76">
        <v>16.6</v>
      </c>
      <c r="D92" s="76">
        <v>0</v>
      </c>
      <c r="E92" s="76">
        <v>31.4</v>
      </c>
      <c r="F92" s="76">
        <v>14.5</v>
      </c>
      <c r="G92" s="76">
        <v>0</v>
      </c>
      <c r="H92" s="2">
        <v>38</v>
      </c>
      <c r="I92" s="2">
        <v>17.2</v>
      </c>
      <c r="J92" s="2">
        <v>0</v>
      </c>
      <c r="K92" s="76">
        <v>41.7</v>
      </c>
      <c r="L92" s="76">
        <v>23.2</v>
      </c>
      <c r="M92" s="76">
        <v>0</v>
      </c>
      <c r="O92" s="20">
        <v>4</v>
      </c>
      <c r="P92" s="76">
        <v>41.6</v>
      </c>
      <c r="Q92" s="76">
        <v>23.8</v>
      </c>
      <c r="R92" s="76">
        <v>0.3</v>
      </c>
      <c r="S92" s="76"/>
      <c r="T92" s="76"/>
      <c r="U92" s="76"/>
      <c r="V92" s="76"/>
      <c r="W92" s="76"/>
      <c r="X92" s="76"/>
      <c r="Y92" s="76"/>
      <c r="Z92" s="76"/>
      <c r="AA92" s="76"/>
      <c r="AC92" s="20">
        <v>4</v>
      </c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10"/>
      <c r="AQ92" s="24"/>
      <c r="BF92" s="10"/>
      <c r="BG92" s="10"/>
      <c r="BH92" s="10"/>
      <c r="BI92" s="18"/>
      <c r="BJ92" s="18"/>
      <c r="BK92" s="47"/>
      <c r="BL92" s="48"/>
      <c r="BM92" s="48"/>
      <c r="BN92" s="48"/>
      <c r="BO92" s="48"/>
      <c r="BP92" s="48"/>
      <c r="BQ92" s="48"/>
      <c r="BR92" s="48"/>
      <c r="BS92" s="48"/>
      <c r="BT92" s="18"/>
      <c r="BU92" s="19"/>
      <c r="BV92" s="18"/>
      <c r="BW92" s="10"/>
      <c r="BX92" s="10"/>
      <c r="BY92" s="10"/>
      <c r="BZ92" s="10"/>
      <c r="CA92" s="27"/>
      <c r="CB92" s="10"/>
      <c r="CC92" s="10"/>
    </row>
    <row r="93" spans="1:81" ht="17.25" customHeight="1">
      <c r="A93" s="20">
        <v>5</v>
      </c>
      <c r="B93" s="76">
        <v>29.5</v>
      </c>
      <c r="C93" s="76">
        <v>16.9</v>
      </c>
      <c r="D93" s="76">
        <v>0</v>
      </c>
      <c r="E93" s="76">
        <v>31.5</v>
      </c>
      <c r="F93" s="76">
        <v>13.6</v>
      </c>
      <c r="G93" s="76">
        <v>0</v>
      </c>
      <c r="H93" s="2">
        <v>37.5</v>
      </c>
      <c r="I93" s="2">
        <v>17.4</v>
      </c>
      <c r="J93" s="2">
        <v>0</v>
      </c>
      <c r="K93" s="76">
        <v>41.8</v>
      </c>
      <c r="L93" s="76">
        <v>23.6</v>
      </c>
      <c r="M93" s="76">
        <v>0</v>
      </c>
      <c r="O93" s="20">
        <v>5</v>
      </c>
      <c r="P93" s="76">
        <v>41.8</v>
      </c>
      <c r="Q93" s="76">
        <v>23.1</v>
      </c>
      <c r="R93" s="76">
        <v>0</v>
      </c>
      <c r="S93" s="76"/>
      <c r="T93" s="76"/>
      <c r="U93" s="76"/>
      <c r="V93" s="76"/>
      <c r="W93" s="76"/>
      <c r="X93" s="76"/>
      <c r="Y93" s="76"/>
      <c r="Z93" s="76"/>
      <c r="AA93" s="76"/>
      <c r="AC93" s="20">
        <v>5</v>
      </c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10"/>
      <c r="AQ93" s="24"/>
      <c r="BF93" s="10"/>
      <c r="BG93" s="10"/>
      <c r="BH93" s="10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3"/>
      <c r="BV93" s="24"/>
      <c r="BW93" s="10"/>
      <c r="BX93" s="10"/>
      <c r="BY93" s="10"/>
      <c r="BZ93" s="10"/>
      <c r="CA93" s="10"/>
      <c r="CB93" s="10"/>
      <c r="CC93" s="10"/>
    </row>
    <row r="94" spans="1:81" ht="17.25" customHeight="1">
      <c r="A94" s="20">
        <v>6</v>
      </c>
      <c r="B94" s="76">
        <v>29.9</v>
      </c>
      <c r="C94" s="76">
        <v>18.7</v>
      </c>
      <c r="D94" s="76">
        <v>0</v>
      </c>
      <c r="E94" s="76">
        <v>32</v>
      </c>
      <c r="F94" s="76">
        <v>14</v>
      </c>
      <c r="G94" s="76">
        <v>0</v>
      </c>
      <c r="H94" s="2">
        <v>37.5</v>
      </c>
      <c r="I94" s="2">
        <v>18</v>
      </c>
      <c r="J94" s="2">
        <v>0</v>
      </c>
      <c r="K94" s="76">
        <v>42.8</v>
      </c>
      <c r="L94" s="76">
        <v>25.2</v>
      </c>
      <c r="M94" s="76">
        <v>0</v>
      </c>
      <c r="O94" s="20">
        <v>6</v>
      </c>
      <c r="P94" s="76">
        <v>39.5</v>
      </c>
      <c r="Q94" s="76">
        <v>22.2</v>
      </c>
      <c r="R94" s="76">
        <v>0</v>
      </c>
      <c r="S94" s="76"/>
      <c r="T94" s="76"/>
      <c r="U94" s="76"/>
      <c r="V94" s="76"/>
      <c r="W94" s="76"/>
      <c r="X94" s="76"/>
      <c r="Y94" s="76"/>
      <c r="Z94" s="76"/>
      <c r="AA94" s="76"/>
      <c r="AC94" s="20">
        <v>6</v>
      </c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10"/>
      <c r="AQ94" s="24"/>
      <c r="BF94" s="10"/>
      <c r="BG94" s="10"/>
      <c r="BH94" s="10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54"/>
      <c r="BV94" s="54"/>
      <c r="BW94" s="10"/>
      <c r="BX94" s="10"/>
      <c r="BY94" s="10"/>
      <c r="BZ94" s="10"/>
      <c r="CA94" s="10"/>
      <c r="CB94" s="10"/>
      <c r="CC94" s="10"/>
    </row>
    <row r="95" spans="1:81" ht="17.25" customHeight="1">
      <c r="A95" s="20">
        <v>7</v>
      </c>
      <c r="B95" s="76">
        <v>30</v>
      </c>
      <c r="C95" s="76">
        <v>19</v>
      </c>
      <c r="D95" s="76">
        <v>0</v>
      </c>
      <c r="E95" s="76">
        <v>32.3</v>
      </c>
      <c r="F95" s="76">
        <v>15.2</v>
      </c>
      <c r="G95" s="76">
        <v>0</v>
      </c>
      <c r="H95" s="2">
        <v>37.4</v>
      </c>
      <c r="I95" s="2">
        <v>18.4</v>
      </c>
      <c r="J95" s="2">
        <v>0</v>
      </c>
      <c r="K95" s="76">
        <v>43.4</v>
      </c>
      <c r="L95" s="76">
        <v>26.9</v>
      </c>
      <c r="M95" s="76">
        <v>0</v>
      </c>
      <c r="O95" s="20">
        <v>7</v>
      </c>
      <c r="P95" s="76">
        <v>42.6</v>
      </c>
      <c r="Q95" s="76">
        <v>24.1</v>
      </c>
      <c r="R95" s="76" t="s">
        <v>104</v>
      </c>
      <c r="S95" s="76"/>
      <c r="T95" s="76"/>
      <c r="U95" s="76"/>
      <c r="V95" s="76"/>
      <c r="W95" s="76"/>
      <c r="X95" s="76"/>
      <c r="Y95" s="76"/>
      <c r="Z95" s="76"/>
      <c r="AA95" s="76"/>
      <c r="AC95" s="20">
        <v>7</v>
      </c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10"/>
      <c r="AQ95" s="24"/>
      <c r="BF95" s="12"/>
      <c r="BG95" s="10"/>
      <c r="BH95" s="10"/>
      <c r="BI95" s="78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10"/>
      <c r="BX95" s="10"/>
      <c r="BY95" s="10"/>
      <c r="BZ95" s="10"/>
      <c r="CA95" s="10"/>
      <c r="CB95" s="10"/>
      <c r="CC95" s="10"/>
    </row>
    <row r="96" spans="1:81" ht="17.25" customHeight="1">
      <c r="A96" s="20">
        <v>8</v>
      </c>
      <c r="B96" s="76">
        <v>29.5</v>
      </c>
      <c r="C96" s="76">
        <v>16.5</v>
      </c>
      <c r="D96" s="76">
        <v>0</v>
      </c>
      <c r="E96" s="76">
        <v>33.1</v>
      </c>
      <c r="F96" s="76">
        <v>16</v>
      </c>
      <c r="G96" s="76">
        <v>0</v>
      </c>
      <c r="H96" s="2">
        <v>38.4</v>
      </c>
      <c r="I96" s="2">
        <v>18.9</v>
      </c>
      <c r="J96" s="2">
        <v>0</v>
      </c>
      <c r="K96" s="76">
        <v>42.5</v>
      </c>
      <c r="L96" s="76">
        <v>26.3</v>
      </c>
      <c r="M96" s="76">
        <v>0</v>
      </c>
      <c r="O96" s="20">
        <v>8</v>
      </c>
      <c r="P96" s="76">
        <v>39.5</v>
      </c>
      <c r="Q96" s="76">
        <v>23</v>
      </c>
      <c r="R96" s="76">
        <v>0</v>
      </c>
      <c r="S96" s="76"/>
      <c r="T96" s="76"/>
      <c r="U96" s="76"/>
      <c r="V96" s="76"/>
      <c r="W96" s="76"/>
      <c r="X96" s="76"/>
      <c r="Y96" s="76"/>
      <c r="Z96" s="76"/>
      <c r="AA96" s="76"/>
      <c r="AC96" s="20">
        <v>8</v>
      </c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10"/>
      <c r="AQ96" s="24"/>
      <c r="BG96" s="10"/>
      <c r="BH96" s="10"/>
      <c r="BI96" s="78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10"/>
      <c r="BX96" s="10"/>
      <c r="BY96" s="10"/>
      <c r="BZ96" s="10"/>
      <c r="CA96" s="10"/>
      <c r="CB96" s="10"/>
      <c r="CC96" s="10"/>
    </row>
    <row r="97" spans="1:81" ht="17.25" customHeight="1">
      <c r="A97" s="20">
        <v>9</v>
      </c>
      <c r="B97" s="76">
        <v>29.9</v>
      </c>
      <c r="C97" s="76">
        <v>16.6</v>
      </c>
      <c r="D97" s="76">
        <v>0</v>
      </c>
      <c r="E97" s="76">
        <v>33.4</v>
      </c>
      <c r="F97" s="76">
        <v>17</v>
      </c>
      <c r="G97" s="76">
        <v>0</v>
      </c>
      <c r="H97" s="2">
        <v>38.6</v>
      </c>
      <c r="I97" s="2">
        <v>18.6</v>
      </c>
      <c r="J97" s="2">
        <v>0</v>
      </c>
      <c r="K97" s="76">
        <v>42.6</v>
      </c>
      <c r="L97" s="76">
        <v>24.8</v>
      </c>
      <c r="M97" s="76">
        <v>0.2</v>
      </c>
      <c r="O97" s="20">
        <v>9</v>
      </c>
      <c r="P97" s="76">
        <v>39.9</v>
      </c>
      <c r="Q97" s="76">
        <v>24.1</v>
      </c>
      <c r="R97" s="76">
        <v>0</v>
      </c>
      <c r="S97" s="76"/>
      <c r="T97" s="76"/>
      <c r="U97" s="76"/>
      <c r="V97" s="76"/>
      <c r="W97" s="76"/>
      <c r="X97" s="76"/>
      <c r="Y97" s="76"/>
      <c r="Z97" s="76"/>
      <c r="AA97" s="76"/>
      <c r="AC97" s="20">
        <v>9</v>
      </c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10"/>
      <c r="AQ97" s="24"/>
      <c r="BG97" s="10"/>
      <c r="BH97" s="10"/>
      <c r="BI97" s="78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10"/>
      <c r="BX97" s="10"/>
      <c r="BY97" s="10"/>
      <c r="BZ97" s="10"/>
      <c r="CA97" s="10"/>
      <c r="CB97" s="10"/>
      <c r="CC97" s="10"/>
    </row>
    <row r="98" spans="1:81" ht="17.25" customHeight="1">
      <c r="A98" s="20">
        <v>10</v>
      </c>
      <c r="B98" s="76">
        <v>29.2</v>
      </c>
      <c r="C98" s="76">
        <v>16</v>
      </c>
      <c r="D98" s="76">
        <v>0</v>
      </c>
      <c r="E98" s="76">
        <v>33.5</v>
      </c>
      <c r="F98" s="76">
        <v>16.5</v>
      </c>
      <c r="G98" s="76">
        <v>0</v>
      </c>
      <c r="H98" s="2">
        <v>38.2</v>
      </c>
      <c r="I98" s="2">
        <v>19.5</v>
      </c>
      <c r="J98" s="2">
        <v>0</v>
      </c>
      <c r="K98" s="76">
        <v>39.1</v>
      </c>
      <c r="L98" s="76">
        <v>23.2</v>
      </c>
      <c r="M98" s="76">
        <v>1.5</v>
      </c>
      <c r="O98" s="20">
        <v>10</v>
      </c>
      <c r="P98" s="76">
        <v>41.3</v>
      </c>
      <c r="Q98" s="76">
        <v>23.2</v>
      </c>
      <c r="R98" s="76">
        <v>0</v>
      </c>
      <c r="S98" s="76"/>
      <c r="T98" s="76"/>
      <c r="U98" s="76"/>
      <c r="V98" s="76"/>
      <c r="W98" s="76"/>
      <c r="X98" s="76"/>
      <c r="Y98" s="76"/>
      <c r="Z98" s="76"/>
      <c r="AA98" s="76"/>
      <c r="AC98" s="20">
        <v>10</v>
      </c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10"/>
      <c r="AQ98" s="24"/>
      <c r="BG98" s="10"/>
      <c r="BH98" s="10"/>
      <c r="BI98" s="78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10"/>
      <c r="BX98" s="10"/>
      <c r="BY98" s="10"/>
      <c r="BZ98" s="10"/>
      <c r="CA98" s="10"/>
      <c r="CB98" s="10"/>
      <c r="CC98" s="10"/>
    </row>
    <row r="99" spans="1:81" ht="17.25" customHeight="1">
      <c r="A99" s="20">
        <v>11</v>
      </c>
      <c r="B99" s="76">
        <v>29.4</v>
      </c>
      <c r="C99" s="76">
        <v>14.9</v>
      </c>
      <c r="D99" s="76">
        <v>0</v>
      </c>
      <c r="E99" s="76">
        <v>33.6</v>
      </c>
      <c r="F99" s="76">
        <v>17.1</v>
      </c>
      <c r="G99" s="76">
        <v>0</v>
      </c>
      <c r="H99" s="2">
        <v>38.5</v>
      </c>
      <c r="I99" s="2">
        <v>18.5</v>
      </c>
      <c r="J99" s="2">
        <v>0</v>
      </c>
      <c r="K99" s="76">
        <v>40.3</v>
      </c>
      <c r="L99" s="76">
        <v>21.1</v>
      </c>
      <c r="M99" s="76">
        <v>0</v>
      </c>
      <c r="O99" s="20">
        <v>11</v>
      </c>
      <c r="P99" s="76">
        <v>42</v>
      </c>
      <c r="Q99" s="76">
        <v>23.9</v>
      </c>
      <c r="R99" s="76">
        <v>0</v>
      </c>
      <c r="S99" s="76"/>
      <c r="T99" s="76"/>
      <c r="U99" s="76"/>
      <c r="V99" s="76"/>
      <c r="W99" s="76"/>
      <c r="X99" s="76"/>
      <c r="Y99" s="76"/>
      <c r="Z99" s="76"/>
      <c r="AA99" s="76"/>
      <c r="AC99" s="20">
        <v>11</v>
      </c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10"/>
      <c r="AQ99" s="24"/>
      <c r="BF99" s="10"/>
      <c r="BG99" s="10"/>
      <c r="BH99" s="10"/>
      <c r="BI99" s="78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10"/>
      <c r="BX99" s="10"/>
      <c r="BY99" s="10"/>
      <c r="BZ99" s="10"/>
      <c r="CA99" s="10"/>
      <c r="CB99" s="10"/>
      <c r="CC99" s="10"/>
    </row>
    <row r="100" spans="1:81" ht="17.25" customHeight="1">
      <c r="A100" s="20">
        <v>12</v>
      </c>
      <c r="B100" s="76">
        <v>29.2</v>
      </c>
      <c r="C100" s="76">
        <v>14.9</v>
      </c>
      <c r="D100" s="76">
        <v>0</v>
      </c>
      <c r="E100" s="76">
        <v>33.4</v>
      </c>
      <c r="F100" s="76">
        <v>18.5</v>
      </c>
      <c r="G100" s="76">
        <v>0</v>
      </c>
      <c r="H100" s="2">
        <v>38.5</v>
      </c>
      <c r="I100" s="2">
        <v>18.2</v>
      </c>
      <c r="J100" s="2">
        <v>0</v>
      </c>
      <c r="K100" s="76">
        <v>41.7</v>
      </c>
      <c r="L100" s="76">
        <v>23.9</v>
      </c>
      <c r="M100" s="76">
        <v>0</v>
      </c>
      <c r="O100" s="20">
        <v>12</v>
      </c>
      <c r="P100" s="76">
        <v>41</v>
      </c>
      <c r="Q100" s="76">
        <v>23.8</v>
      </c>
      <c r="R100" s="76">
        <v>0</v>
      </c>
      <c r="S100" s="76"/>
      <c r="T100" s="76"/>
      <c r="U100" s="76"/>
      <c r="V100" s="76"/>
      <c r="W100" s="76"/>
      <c r="X100" s="76"/>
      <c r="Y100" s="76"/>
      <c r="Z100" s="76"/>
      <c r="AA100" s="76"/>
      <c r="AC100" s="20">
        <v>12</v>
      </c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10"/>
      <c r="AQ100" s="24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24"/>
      <c r="BV100" s="10"/>
      <c r="BW100" s="10"/>
      <c r="BX100" s="10"/>
      <c r="BY100" s="10"/>
      <c r="BZ100" s="10"/>
      <c r="CA100" s="10"/>
      <c r="CB100" s="10"/>
      <c r="CC100" s="10"/>
    </row>
    <row r="101" spans="1:81" ht="17.25" customHeight="1">
      <c r="A101" s="20">
        <v>13</v>
      </c>
      <c r="B101" s="76">
        <v>29.2</v>
      </c>
      <c r="C101" s="76">
        <v>14.5</v>
      </c>
      <c r="D101" s="76">
        <v>0</v>
      </c>
      <c r="E101" s="76">
        <v>33.8</v>
      </c>
      <c r="F101" s="76">
        <v>17.2</v>
      </c>
      <c r="G101" s="76">
        <v>0</v>
      </c>
      <c r="H101" s="2">
        <v>37.9</v>
      </c>
      <c r="I101" s="2">
        <v>17.5</v>
      </c>
      <c r="J101" s="2">
        <v>0</v>
      </c>
      <c r="K101" s="76">
        <v>41.6</v>
      </c>
      <c r="L101" s="76">
        <v>22.8</v>
      </c>
      <c r="M101" s="76">
        <v>0</v>
      </c>
      <c r="O101" s="20">
        <v>13</v>
      </c>
      <c r="P101" s="76">
        <v>42</v>
      </c>
      <c r="Q101" s="76">
        <v>28.5</v>
      </c>
      <c r="R101" s="76">
        <v>0</v>
      </c>
      <c r="S101" s="76"/>
      <c r="T101" s="76"/>
      <c r="U101" s="76"/>
      <c r="V101" s="76"/>
      <c r="W101" s="76"/>
      <c r="X101" s="76"/>
      <c r="Y101" s="76"/>
      <c r="Z101" s="76"/>
      <c r="AA101" s="76"/>
      <c r="AC101" s="20">
        <v>13</v>
      </c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10"/>
      <c r="AQ101" s="24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2"/>
      <c r="BT101" s="12"/>
      <c r="BU101" s="12"/>
      <c r="BV101" s="12"/>
      <c r="BW101" s="10"/>
      <c r="BX101" s="10"/>
      <c r="BY101" s="10"/>
      <c r="BZ101" s="10"/>
      <c r="CA101" s="10"/>
      <c r="CB101" s="10"/>
      <c r="CC101" s="10"/>
    </row>
    <row r="102" spans="1:81" ht="17.25" customHeight="1">
      <c r="A102" s="20">
        <v>14</v>
      </c>
      <c r="B102" s="76">
        <v>29.4</v>
      </c>
      <c r="C102" s="76">
        <v>14</v>
      </c>
      <c r="D102" s="76">
        <v>0</v>
      </c>
      <c r="E102" s="76">
        <v>34.1</v>
      </c>
      <c r="F102" s="76">
        <v>16.5</v>
      </c>
      <c r="G102" s="76">
        <v>0</v>
      </c>
      <c r="H102" s="2">
        <v>36.7</v>
      </c>
      <c r="I102" s="2">
        <v>17.9</v>
      </c>
      <c r="J102" s="2">
        <v>0</v>
      </c>
      <c r="K102" s="76">
        <v>41.8</v>
      </c>
      <c r="L102" s="76">
        <v>23.5</v>
      </c>
      <c r="M102" s="76">
        <v>0</v>
      </c>
      <c r="O102" s="20">
        <v>14</v>
      </c>
      <c r="P102" s="76">
        <v>42.2</v>
      </c>
      <c r="Q102" s="76">
        <v>27.5</v>
      </c>
      <c r="R102" s="76">
        <v>3.8</v>
      </c>
      <c r="S102" s="76"/>
      <c r="T102" s="76"/>
      <c r="U102" s="76"/>
      <c r="V102" s="76"/>
      <c r="W102" s="76"/>
      <c r="X102" s="76"/>
      <c r="Y102" s="76"/>
      <c r="Z102" s="76"/>
      <c r="AA102" s="76"/>
      <c r="AC102" s="20">
        <v>14</v>
      </c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10"/>
      <c r="AQ102" s="24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2"/>
      <c r="BT102" s="12"/>
      <c r="BU102" s="12"/>
      <c r="BV102" s="12"/>
      <c r="BW102" s="10"/>
      <c r="BX102" s="10"/>
      <c r="BY102" s="10"/>
      <c r="BZ102" s="10"/>
      <c r="CA102" s="10"/>
      <c r="CB102" s="10"/>
      <c r="CC102" s="10"/>
    </row>
    <row r="103" spans="1:81" ht="17.25" customHeight="1">
      <c r="A103" s="20">
        <v>15</v>
      </c>
      <c r="B103" s="76">
        <v>31.1</v>
      </c>
      <c r="C103" s="76">
        <v>17.9</v>
      </c>
      <c r="D103" s="76">
        <v>0</v>
      </c>
      <c r="E103" s="76">
        <v>34.2</v>
      </c>
      <c r="F103" s="76">
        <v>15.3</v>
      </c>
      <c r="G103" s="76">
        <v>0</v>
      </c>
      <c r="H103" s="2">
        <v>37.3</v>
      </c>
      <c r="I103" s="2">
        <v>19</v>
      </c>
      <c r="J103" s="2">
        <v>0</v>
      </c>
      <c r="K103" s="76">
        <v>40.4</v>
      </c>
      <c r="L103" s="76">
        <v>25.7</v>
      </c>
      <c r="M103" s="76">
        <v>0</v>
      </c>
      <c r="O103" s="20">
        <v>15</v>
      </c>
      <c r="P103" s="76">
        <v>42.3</v>
      </c>
      <c r="Q103" s="76">
        <v>26.1</v>
      </c>
      <c r="R103" s="76">
        <v>2.5</v>
      </c>
      <c r="S103" s="76"/>
      <c r="T103" s="76"/>
      <c r="U103" s="76"/>
      <c r="V103" s="76"/>
      <c r="W103" s="76"/>
      <c r="X103" s="76"/>
      <c r="Y103" s="76"/>
      <c r="Z103" s="76"/>
      <c r="AA103" s="76"/>
      <c r="AC103" s="20">
        <v>15</v>
      </c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10"/>
      <c r="AQ103" s="24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2"/>
      <c r="BT103" s="12"/>
      <c r="BU103" s="12"/>
      <c r="BV103" s="12"/>
      <c r="BW103" s="10"/>
      <c r="BX103" s="10"/>
      <c r="BY103" s="10"/>
      <c r="BZ103" s="10"/>
      <c r="CA103" s="10"/>
      <c r="CB103" s="10"/>
      <c r="CC103" s="10"/>
    </row>
    <row r="104" spans="1:81" ht="17.25" customHeight="1">
      <c r="A104" s="20">
        <v>16</v>
      </c>
      <c r="B104" s="76">
        <v>30.5</v>
      </c>
      <c r="C104" s="76">
        <v>18.5</v>
      </c>
      <c r="D104" s="76">
        <v>0</v>
      </c>
      <c r="E104" s="76">
        <v>34.8</v>
      </c>
      <c r="F104" s="76">
        <v>16.1</v>
      </c>
      <c r="G104" s="76">
        <v>0</v>
      </c>
      <c r="H104" s="2">
        <v>38.2</v>
      </c>
      <c r="I104" s="2">
        <v>20.6</v>
      </c>
      <c r="J104" s="2">
        <v>0</v>
      </c>
      <c r="K104" s="76">
        <v>42.3</v>
      </c>
      <c r="L104" s="76">
        <v>23.2</v>
      </c>
      <c r="M104" s="76">
        <v>0</v>
      </c>
      <c r="O104" s="20">
        <v>16</v>
      </c>
      <c r="P104" s="76">
        <v>40.9</v>
      </c>
      <c r="Q104" s="76">
        <v>26</v>
      </c>
      <c r="R104" s="76">
        <v>0</v>
      </c>
      <c r="S104" s="76"/>
      <c r="T104" s="76"/>
      <c r="U104" s="76"/>
      <c r="V104" s="76"/>
      <c r="W104" s="76"/>
      <c r="X104" s="76"/>
      <c r="Y104" s="76"/>
      <c r="Z104" s="76"/>
      <c r="AA104" s="76"/>
      <c r="AC104" s="20">
        <v>16</v>
      </c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10"/>
      <c r="AQ104" s="23"/>
      <c r="BF104" s="10"/>
      <c r="BG104" s="10"/>
      <c r="BH104" s="26"/>
      <c r="BI104" s="29"/>
      <c r="BJ104" s="10"/>
      <c r="BK104" s="10"/>
      <c r="BL104" s="10"/>
      <c r="BM104" s="26"/>
      <c r="BN104" s="10"/>
      <c r="BO104" s="10"/>
      <c r="BP104" s="10"/>
      <c r="BQ104" s="10"/>
      <c r="BR104" s="10"/>
      <c r="BS104" s="10"/>
      <c r="BT104" s="10"/>
      <c r="BU104" s="24"/>
      <c r="BV104" s="10"/>
      <c r="BW104" s="10"/>
      <c r="BX104" s="10"/>
      <c r="BY104" s="10"/>
      <c r="BZ104" s="10"/>
      <c r="CA104" s="10"/>
      <c r="CB104" s="10"/>
      <c r="CC104" s="10"/>
    </row>
    <row r="105" spans="1:81" ht="17.25" customHeight="1">
      <c r="A105" s="20">
        <v>17</v>
      </c>
      <c r="B105" s="76">
        <v>29.6</v>
      </c>
      <c r="C105" s="76">
        <v>17.2</v>
      </c>
      <c r="D105" s="76">
        <v>0</v>
      </c>
      <c r="E105" s="76">
        <v>35</v>
      </c>
      <c r="F105" s="76">
        <v>15.9</v>
      </c>
      <c r="G105" s="76">
        <v>0</v>
      </c>
      <c r="H105" s="2">
        <v>38.3</v>
      </c>
      <c r="I105" s="2">
        <v>20.5</v>
      </c>
      <c r="J105" s="2">
        <v>0</v>
      </c>
      <c r="K105" s="76">
        <v>41</v>
      </c>
      <c r="L105" s="76">
        <v>26.6</v>
      </c>
      <c r="M105" s="76">
        <v>0</v>
      </c>
      <c r="O105" s="20">
        <v>17</v>
      </c>
      <c r="P105" s="76">
        <v>41.7</v>
      </c>
      <c r="Q105" s="76">
        <v>26</v>
      </c>
      <c r="R105" s="76">
        <v>0</v>
      </c>
      <c r="S105" s="76"/>
      <c r="T105" s="76"/>
      <c r="U105" s="76"/>
      <c r="V105" s="76"/>
      <c r="W105" s="76"/>
      <c r="X105" s="76"/>
      <c r="Y105" s="76"/>
      <c r="Z105" s="76"/>
      <c r="AA105" s="76"/>
      <c r="AC105" s="20">
        <v>17</v>
      </c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10"/>
      <c r="AQ105" s="24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24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24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</row>
    <row r="106" spans="1:81" ht="17.25" customHeight="1">
      <c r="A106" s="20">
        <v>18</v>
      </c>
      <c r="B106" s="76">
        <v>30</v>
      </c>
      <c r="C106" s="76">
        <v>18.6</v>
      </c>
      <c r="D106" s="76">
        <v>0</v>
      </c>
      <c r="E106" s="76">
        <v>35.7</v>
      </c>
      <c r="F106" s="76">
        <v>13.5</v>
      </c>
      <c r="G106" s="76">
        <v>0</v>
      </c>
      <c r="H106" s="2">
        <v>38.7</v>
      </c>
      <c r="I106" s="2">
        <v>21.8</v>
      </c>
      <c r="J106" s="2">
        <v>0</v>
      </c>
      <c r="K106" s="76">
        <v>42</v>
      </c>
      <c r="L106" s="76">
        <v>24.6</v>
      </c>
      <c r="M106" s="76">
        <v>9.2</v>
      </c>
      <c r="O106" s="20">
        <v>18</v>
      </c>
      <c r="P106" s="76"/>
      <c r="Q106" s="76">
        <v>25.9</v>
      </c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C106" s="20">
        <v>18</v>
      </c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10"/>
      <c r="AQ106" s="24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24"/>
      <c r="BE106" s="10"/>
      <c r="BF106" s="10"/>
      <c r="BG106" s="29"/>
      <c r="BH106" s="10"/>
      <c r="BI106" s="10"/>
      <c r="BJ106" s="10"/>
      <c r="BK106" s="10"/>
      <c r="BL106" s="10"/>
      <c r="BM106" s="26"/>
      <c r="BN106" s="10"/>
      <c r="BO106" s="10"/>
      <c r="BP106" s="26"/>
      <c r="BQ106" s="24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</row>
    <row r="107" spans="1:81" ht="17.25" customHeight="1">
      <c r="A107" s="20">
        <v>19</v>
      </c>
      <c r="B107" s="76">
        <v>30</v>
      </c>
      <c r="C107" s="76">
        <v>16.5</v>
      </c>
      <c r="D107" s="76">
        <v>0</v>
      </c>
      <c r="E107" s="76">
        <v>34.8</v>
      </c>
      <c r="F107" s="76">
        <v>13.4</v>
      </c>
      <c r="G107" s="76">
        <v>0</v>
      </c>
      <c r="H107" s="2">
        <v>39.2</v>
      </c>
      <c r="I107" s="2">
        <v>21.8</v>
      </c>
      <c r="J107" s="2">
        <v>0</v>
      </c>
      <c r="K107" s="76">
        <v>39.4</v>
      </c>
      <c r="L107" s="76">
        <v>23</v>
      </c>
      <c r="M107" s="76">
        <v>0</v>
      </c>
      <c r="O107" s="20">
        <v>19</v>
      </c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C107" s="20">
        <v>19</v>
      </c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10"/>
      <c r="AQ107" s="24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24"/>
      <c r="BE107" s="10"/>
      <c r="BF107" s="10"/>
      <c r="BG107" s="10"/>
      <c r="BH107" s="10"/>
      <c r="BI107" s="10"/>
      <c r="BJ107" s="10"/>
      <c r="BK107" s="10"/>
      <c r="BL107" s="10"/>
      <c r="BM107" s="28"/>
      <c r="BN107" s="10"/>
      <c r="BO107" s="10"/>
      <c r="BP107" s="10"/>
      <c r="BQ107" s="24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</row>
    <row r="108" spans="1:81" ht="17.25" customHeight="1">
      <c r="A108" s="20">
        <v>20</v>
      </c>
      <c r="B108" s="76">
        <v>29.3</v>
      </c>
      <c r="C108" s="76">
        <v>14.5</v>
      </c>
      <c r="D108" s="76">
        <v>0</v>
      </c>
      <c r="E108" s="76">
        <v>34.5</v>
      </c>
      <c r="F108" s="76">
        <v>15.1</v>
      </c>
      <c r="G108" s="76">
        <v>0</v>
      </c>
      <c r="H108" s="2">
        <v>37.5</v>
      </c>
      <c r="I108" s="2">
        <v>22.4</v>
      </c>
      <c r="J108" s="2">
        <v>3.3</v>
      </c>
      <c r="K108" s="76">
        <v>40.6</v>
      </c>
      <c r="L108" s="76">
        <v>22.6</v>
      </c>
      <c r="M108" s="76">
        <v>0</v>
      </c>
      <c r="O108" s="20">
        <v>20</v>
      </c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C108" s="20">
        <v>20</v>
      </c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10"/>
      <c r="AQ108" s="24"/>
      <c r="AR108" s="10"/>
      <c r="AS108" s="10"/>
      <c r="AT108" s="10"/>
      <c r="AU108" s="10"/>
      <c r="AV108" s="10"/>
      <c r="AW108" s="10"/>
      <c r="AX108" s="26"/>
      <c r="AY108" s="10"/>
      <c r="AZ108" s="10"/>
      <c r="BA108" s="10"/>
      <c r="BB108" s="10"/>
      <c r="BC108" s="10"/>
      <c r="BD108" s="24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24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</row>
    <row r="109" spans="1:81" ht="17.25" customHeight="1">
      <c r="A109" s="20">
        <v>21</v>
      </c>
      <c r="B109" s="76">
        <v>28.9</v>
      </c>
      <c r="C109" s="76">
        <v>14.2</v>
      </c>
      <c r="D109" s="76">
        <v>0</v>
      </c>
      <c r="E109" s="76">
        <v>33.7</v>
      </c>
      <c r="F109" s="76">
        <v>13.1</v>
      </c>
      <c r="G109" s="76">
        <v>0</v>
      </c>
      <c r="H109" s="2">
        <v>34.6</v>
      </c>
      <c r="I109" s="2">
        <v>20.1</v>
      </c>
      <c r="J109" s="2">
        <v>2.2</v>
      </c>
      <c r="K109" s="76">
        <v>41.7</v>
      </c>
      <c r="L109" s="76">
        <v>26.5</v>
      </c>
      <c r="M109" s="76">
        <v>0</v>
      </c>
      <c r="O109" s="20">
        <v>21</v>
      </c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C109" s="20">
        <v>21</v>
      </c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10"/>
      <c r="AQ109" s="24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24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24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</row>
    <row r="110" spans="1:81" ht="17.25" customHeight="1">
      <c r="A110" s="20">
        <v>22</v>
      </c>
      <c r="B110" s="76">
        <v>28.2</v>
      </c>
      <c r="C110" s="76">
        <v>13.2</v>
      </c>
      <c r="D110" s="76">
        <v>0</v>
      </c>
      <c r="E110" s="76">
        <v>34.2</v>
      </c>
      <c r="F110" s="76">
        <v>12.6</v>
      </c>
      <c r="G110" s="76">
        <v>0</v>
      </c>
      <c r="H110" s="2">
        <v>35</v>
      </c>
      <c r="I110" s="2">
        <v>21</v>
      </c>
      <c r="J110" s="2">
        <v>0</v>
      </c>
      <c r="K110" s="76">
        <v>42.9</v>
      </c>
      <c r="L110" s="76">
        <v>25</v>
      </c>
      <c r="M110" s="76">
        <v>0</v>
      </c>
      <c r="O110" s="20">
        <v>22</v>
      </c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C110" s="20">
        <v>22</v>
      </c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10"/>
      <c r="AQ110" s="24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24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24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</row>
    <row r="111" spans="1:81" ht="17.25" customHeight="1">
      <c r="A111" s="20">
        <v>23</v>
      </c>
      <c r="B111" s="76">
        <v>28.8</v>
      </c>
      <c r="C111" s="76">
        <v>14</v>
      </c>
      <c r="D111" s="76">
        <v>0</v>
      </c>
      <c r="E111" s="76">
        <v>35</v>
      </c>
      <c r="F111" s="76">
        <v>13.1</v>
      </c>
      <c r="G111" s="76">
        <v>0</v>
      </c>
      <c r="H111" s="2">
        <v>37.7</v>
      </c>
      <c r="I111" s="2">
        <v>18</v>
      </c>
      <c r="J111" s="2">
        <v>0</v>
      </c>
      <c r="K111" s="76">
        <v>42.5</v>
      </c>
      <c r="L111" s="76">
        <v>27.4</v>
      </c>
      <c r="M111" s="76">
        <v>0</v>
      </c>
      <c r="O111" s="20">
        <v>23</v>
      </c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C111" s="20">
        <v>23</v>
      </c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10"/>
      <c r="AQ111" s="24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24"/>
      <c r="BE111" s="10"/>
      <c r="BF111" s="10"/>
      <c r="BG111" s="28"/>
      <c r="BH111" s="10"/>
      <c r="BI111" s="10"/>
      <c r="BJ111" s="10"/>
      <c r="BK111" s="10"/>
      <c r="BL111" s="10"/>
      <c r="BM111" s="10"/>
      <c r="BN111" s="10"/>
      <c r="BO111" s="10"/>
      <c r="BP111" s="10"/>
      <c r="BQ111" s="24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</row>
    <row r="112" spans="1:81" ht="17.25" customHeight="1">
      <c r="A112" s="20">
        <v>24</v>
      </c>
      <c r="B112" s="76">
        <v>30.3</v>
      </c>
      <c r="C112" s="76">
        <v>15.4</v>
      </c>
      <c r="D112" s="76">
        <v>0</v>
      </c>
      <c r="E112" s="76">
        <v>35</v>
      </c>
      <c r="F112" s="76">
        <v>14.1</v>
      </c>
      <c r="G112" s="76">
        <v>0</v>
      </c>
      <c r="H112" s="2">
        <v>38.5</v>
      </c>
      <c r="I112" s="2">
        <v>17.2</v>
      </c>
      <c r="J112" s="2">
        <v>0</v>
      </c>
      <c r="K112" s="76">
        <v>41.6</v>
      </c>
      <c r="L112" s="76">
        <v>27.2</v>
      </c>
      <c r="M112" s="76">
        <v>0</v>
      </c>
      <c r="O112" s="20">
        <v>24</v>
      </c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C112" s="20">
        <v>24</v>
      </c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10"/>
      <c r="AQ112" s="24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24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24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</row>
    <row r="113" spans="1:81" ht="17.25" customHeight="1">
      <c r="A113" s="20">
        <v>25</v>
      </c>
      <c r="B113" s="76">
        <v>30</v>
      </c>
      <c r="C113" s="76">
        <v>14.3</v>
      </c>
      <c r="D113" s="76">
        <v>2.5</v>
      </c>
      <c r="E113" s="76">
        <v>36.5</v>
      </c>
      <c r="F113" s="76">
        <v>15.5</v>
      </c>
      <c r="G113" s="76">
        <v>0</v>
      </c>
      <c r="H113" s="2">
        <v>38.5</v>
      </c>
      <c r="I113" s="2">
        <v>18</v>
      </c>
      <c r="J113" s="2">
        <v>0</v>
      </c>
      <c r="K113" s="76">
        <v>40.4</v>
      </c>
      <c r="L113" s="76">
        <v>27.7</v>
      </c>
      <c r="M113" s="76">
        <v>0</v>
      </c>
      <c r="O113" s="20">
        <v>25</v>
      </c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C113" s="20">
        <v>25</v>
      </c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10"/>
      <c r="AQ113" s="24"/>
      <c r="AR113" s="10"/>
      <c r="AS113" s="10"/>
      <c r="AT113" s="10"/>
      <c r="AU113" s="26"/>
      <c r="AV113" s="10"/>
      <c r="AW113" s="10"/>
      <c r="AX113" s="10"/>
      <c r="AY113" s="10"/>
      <c r="AZ113" s="10"/>
      <c r="BA113" s="10"/>
      <c r="BB113" s="10"/>
      <c r="BC113" s="10"/>
      <c r="BD113" s="24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24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</row>
    <row r="114" spans="1:81" ht="17.25" customHeight="1">
      <c r="A114" s="20">
        <v>26</v>
      </c>
      <c r="B114" s="76">
        <v>28</v>
      </c>
      <c r="C114" s="76">
        <v>19.2</v>
      </c>
      <c r="D114" s="76">
        <v>0.2</v>
      </c>
      <c r="E114" s="76">
        <v>37</v>
      </c>
      <c r="F114" s="76">
        <v>14.6</v>
      </c>
      <c r="G114" s="76">
        <v>0</v>
      </c>
      <c r="H114" s="2">
        <v>39.2</v>
      </c>
      <c r="I114" s="2">
        <v>18</v>
      </c>
      <c r="J114" s="2">
        <v>0</v>
      </c>
      <c r="K114" s="76">
        <v>42.2</v>
      </c>
      <c r="L114" s="76">
        <v>24</v>
      </c>
      <c r="M114" s="76">
        <v>0</v>
      </c>
      <c r="O114" s="20">
        <v>26</v>
      </c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C114" s="20">
        <v>26</v>
      </c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10"/>
      <c r="AQ114" s="24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24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24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</row>
    <row r="115" spans="1:81" ht="17.25" customHeight="1">
      <c r="A115" s="20">
        <v>27</v>
      </c>
      <c r="B115" s="76">
        <v>30</v>
      </c>
      <c r="C115" s="76">
        <v>19.1</v>
      </c>
      <c r="D115" s="76">
        <v>0</v>
      </c>
      <c r="E115" s="76">
        <v>37.7</v>
      </c>
      <c r="F115" s="76">
        <v>17.9</v>
      </c>
      <c r="G115" s="76">
        <v>0</v>
      </c>
      <c r="H115" s="2">
        <v>39.1</v>
      </c>
      <c r="I115" s="2">
        <v>19.5</v>
      </c>
      <c r="J115" s="2">
        <v>0</v>
      </c>
      <c r="K115" s="76">
        <v>42.8</v>
      </c>
      <c r="L115" s="76">
        <v>25.6</v>
      </c>
      <c r="M115" s="76">
        <v>0</v>
      </c>
      <c r="O115" s="20">
        <v>27</v>
      </c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C115" s="20">
        <v>27</v>
      </c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10"/>
      <c r="AQ115" s="24"/>
      <c r="AR115" s="26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24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24"/>
      <c r="BR115" s="10"/>
      <c r="BS115" s="10"/>
      <c r="BT115" s="28"/>
      <c r="BU115" s="10"/>
      <c r="BV115" s="10"/>
      <c r="BW115" s="10"/>
      <c r="BX115" s="10"/>
      <c r="BY115" s="10"/>
      <c r="BZ115" s="10"/>
      <c r="CA115" s="10"/>
      <c r="CB115" s="10"/>
      <c r="CC115" s="10"/>
    </row>
    <row r="116" spans="1:81" ht="17.25" customHeight="1">
      <c r="A116" s="20">
        <v>28</v>
      </c>
      <c r="B116" s="76">
        <v>31.4</v>
      </c>
      <c r="C116" s="76">
        <v>19.9</v>
      </c>
      <c r="D116" s="76">
        <v>0</v>
      </c>
      <c r="E116" s="76">
        <v>37.8</v>
      </c>
      <c r="F116" s="76">
        <v>17</v>
      </c>
      <c r="G116" s="76">
        <v>0</v>
      </c>
      <c r="H116" s="2">
        <v>38.3</v>
      </c>
      <c r="I116" s="2">
        <v>19.2</v>
      </c>
      <c r="J116" s="2">
        <v>0</v>
      </c>
      <c r="K116" s="76">
        <v>43.8</v>
      </c>
      <c r="L116" s="76">
        <v>25.5</v>
      </c>
      <c r="M116" s="76">
        <v>0</v>
      </c>
      <c r="O116" s="20">
        <v>28</v>
      </c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C116" s="20">
        <v>28</v>
      </c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10"/>
      <c r="AQ116" s="79"/>
      <c r="AR116" s="64"/>
      <c r="AS116" s="64"/>
      <c r="AT116" s="64"/>
      <c r="AU116" s="10"/>
      <c r="AV116" s="10"/>
      <c r="AW116" s="10"/>
      <c r="AX116" s="10"/>
      <c r="AY116" s="10"/>
      <c r="AZ116" s="10"/>
      <c r="BA116" s="10"/>
      <c r="BB116" s="10"/>
      <c r="BC116" s="10"/>
      <c r="BD116" s="24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24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</row>
    <row r="117" spans="1:81" ht="17.25" customHeight="1">
      <c r="A117" s="20">
        <v>29</v>
      </c>
      <c r="B117" s="76">
        <v>31.4</v>
      </c>
      <c r="C117" s="76">
        <v>19.1</v>
      </c>
      <c r="D117" s="76">
        <v>0</v>
      </c>
      <c r="E117" s="76">
        <v>38.5</v>
      </c>
      <c r="F117" s="76">
        <v>17.6</v>
      </c>
      <c r="G117" s="76">
        <v>0</v>
      </c>
      <c r="H117" s="2">
        <v>38.8</v>
      </c>
      <c r="I117" s="2">
        <v>20</v>
      </c>
      <c r="J117" s="2">
        <v>0</v>
      </c>
      <c r="K117" s="76">
        <v>42.7</v>
      </c>
      <c r="L117" s="76">
        <v>28.2</v>
      </c>
      <c r="M117" s="76">
        <v>0</v>
      </c>
      <c r="O117" s="20">
        <v>29</v>
      </c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C117" s="20">
        <v>29</v>
      </c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10"/>
      <c r="AQ117" s="64"/>
      <c r="AR117" s="64"/>
      <c r="AS117" s="64"/>
      <c r="AT117" s="64"/>
      <c r="AU117" s="29"/>
      <c r="AV117" s="29"/>
      <c r="AW117" s="29"/>
      <c r="AX117" s="10"/>
      <c r="AY117" s="10"/>
      <c r="AZ117" s="28"/>
      <c r="BA117" s="10"/>
      <c r="BB117" s="10"/>
      <c r="BC117" s="10"/>
      <c r="BD117" s="24"/>
      <c r="BE117" s="10"/>
      <c r="BF117" s="10"/>
      <c r="BG117" s="10"/>
      <c r="BH117" s="28"/>
      <c r="BI117" s="28"/>
      <c r="BJ117" s="28"/>
      <c r="BK117" s="10"/>
      <c r="BL117" s="10"/>
      <c r="BM117" s="10"/>
      <c r="BN117" s="10"/>
      <c r="BO117" s="10"/>
      <c r="BP117" s="10"/>
      <c r="BQ117" s="24"/>
      <c r="BR117" s="10"/>
      <c r="BS117" s="10"/>
      <c r="BT117" s="10"/>
      <c r="BU117" s="29"/>
      <c r="BV117" s="29"/>
      <c r="BW117" s="10"/>
      <c r="BX117" s="10"/>
      <c r="BY117" s="10"/>
      <c r="BZ117" s="10"/>
      <c r="CA117" s="10"/>
      <c r="CB117" s="10"/>
      <c r="CC117" s="10"/>
    </row>
    <row r="118" spans="1:81" ht="17.25" customHeight="1">
      <c r="A118" s="20">
        <v>30</v>
      </c>
      <c r="B118" s="76">
        <v>31.1</v>
      </c>
      <c r="C118" s="76">
        <v>18</v>
      </c>
      <c r="D118" s="76">
        <v>0</v>
      </c>
      <c r="E118" s="76"/>
      <c r="F118" s="76"/>
      <c r="G118" s="76"/>
      <c r="H118" s="2">
        <v>38.8</v>
      </c>
      <c r="I118" s="2">
        <v>20.3</v>
      </c>
      <c r="J118" s="2">
        <v>0</v>
      </c>
      <c r="K118" s="76">
        <v>41.6</v>
      </c>
      <c r="L118" s="76">
        <v>28</v>
      </c>
      <c r="M118" s="76">
        <v>0</v>
      </c>
      <c r="O118" s="20">
        <v>30</v>
      </c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C118" s="20">
        <v>30</v>
      </c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10"/>
      <c r="AQ118" s="24"/>
      <c r="AR118" s="10"/>
      <c r="AS118" s="10"/>
      <c r="AT118" s="10"/>
      <c r="AU118" s="29"/>
      <c r="AV118" s="29"/>
      <c r="AW118" s="29"/>
      <c r="AX118" s="10"/>
      <c r="AY118" s="10"/>
      <c r="AZ118" s="10"/>
      <c r="BA118" s="26"/>
      <c r="BB118" s="10"/>
      <c r="BC118" s="10"/>
      <c r="BD118" s="24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26"/>
      <c r="BQ118" s="24"/>
      <c r="BR118" s="10"/>
      <c r="BS118" s="10"/>
      <c r="BT118" s="10"/>
      <c r="BU118" s="29"/>
      <c r="BV118" s="29"/>
      <c r="BW118" s="10"/>
      <c r="BX118" s="10"/>
      <c r="BY118" s="10"/>
      <c r="BZ118" s="10"/>
      <c r="CA118" s="10"/>
      <c r="CB118" s="10"/>
      <c r="CC118" s="10"/>
    </row>
    <row r="119" spans="1:81" ht="17.25" customHeight="1">
      <c r="A119" s="20">
        <v>31</v>
      </c>
      <c r="B119" s="76">
        <v>31</v>
      </c>
      <c r="C119" s="76">
        <v>17.5</v>
      </c>
      <c r="D119" s="76">
        <v>0</v>
      </c>
      <c r="E119" s="76"/>
      <c r="F119" s="76"/>
      <c r="G119" s="76"/>
      <c r="H119" s="2">
        <v>40</v>
      </c>
      <c r="I119" s="2">
        <v>20.9</v>
      </c>
      <c r="J119" s="2">
        <v>0</v>
      </c>
      <c r="K119" s="76"/>
      <c r="L119" s="76"/>
      <c r="M119" s="76"/>
      <c r="O119" s="20">
        <v>31</v>
      </c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C119" s="20">
        <v>31</v>
      </c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10"/>
      <c r="AQ119" s="24"/>
      <c r="AR119" s="26"/>
      <c r="AS119" s="10"/>
      <c r="AT119" s="10"/>
      <c r="AU119" s="29"/>
      <c r="AV119" s="29"/>
      <c r="AW119" s="29"/>
      <c r="AX119" s="10"/>
      <c r="AY119" s="10"/>
      <c r="AZ119" s="10"/>
      <c r="BA119" s="29"/>
      <c r="BB119" s="29"/>
      <c r="BC119" s="29"/>
      <c r="BD119" s="24"/>
      <c r="BE119" s="10"/>
      <c r="BF119" s="10"/>
      <c r="BG119" s="10"/>
      <c r="BH119" s="29"/>
      <c r="BI119" s="29"/>
      <c r="BJ119" s="29"/>
      <c r="BK119" s="10"/>
      <c r="BL119" s="10"/>
      <c r="BM119" s="10"/>
      <c r="BN119" s="10"/>
      <c r="BO119" s="10"/>
      <c r="BP119" s="10"/>
      <c r="BQ119" s="24"/>
      <c r="BR119" s="27"/>
      <c r="BS119" s="27"/>
      <c r="BT119" s="27"/>
      <c r="BU119" s="29"/>
      <c r="BV119" s="29"/>
      <c r="BW119" s="10"/>
      <c r="BX119" s="27"/>
      <c r="BY119" s="27"/>
      <c r="BZ119" s="27"/>
      <c r="CA119" s="10"/>
      <c r="CB119" s="10"/>
      <c r="CC119" s="10"/>
    </row>
    <row r="120" spans="1:81" s="35" customFormat="1" ht="17.25" customHeight="1">
      <c r="A120" s="44" t="s">
        <v>19</v>
      </c>
      <c r="B120" s="13">
        <f aca="true" t="shared" si="12" ref="B120:M120">SUM(B89:B119)</f>
        <v>921.4999999999998</v>
      </c>
      <c r="C120" s="13">
        <f t="shared" si="12"/>
        <v>512.3</v>
      </c>
      <c r="D120" s="13">
        <f t="shared" si="12"/>
        <v>2.7</v>
      </c>
      <c r="E120" s="13">
        <f t="shared" si="12"/>
        <v>989.2</v>
      </c>
      <c r="F120" s="13">
        <f>SUM(F89:F117)</f>
        <v>443.0000000000001</v>
      </c>
      <c r="G120" s="13">
        <f>SUM(G89:G117)</f>
        <v>0</v>
      </c>
      <c r="H120" s="13">
        <f t="shared" si="12"/>
        <v>1175.3000000000002</v>
      </c>
      <c r="I120" s="13">
        <f>SUM(I89:I119)</f>
        <v>589.1</v>
      </c>
      <c r="J120" s="13">
        <f>SUM(J89:J119)</f>
        <v>5.5</v>
      </c>
      <c r="K120" s="13">
        <f t="shared" si="12"/>
        <v>1249.3</v>
      </c>
      <c r="L120" s="13">
        <f t="shared" si="12"/>
        <v>741.5000000000002</v>
      </c>
      <c r="M120" s="13">
        <f t="shared" si="12"/>
        <v>10.899999999999999</v>
      </c>
      <c r="O120" s="44" t="s">
        <v>19</v>
      </c>
      <c r="P120" s="13">
        <f>SUM(P89:P119)</f>
        <v>705.5</v>
      </c>
      <c r="Q120" s="13">
        <f aca="true" t="shared" si="13" ref="Q120:AA120">SUM(Q89:Q119)</f>
        <v>449.2</v>
      </c>
      <c r="R120" s="13">
        <f t="shared" si="13"/>
        <v>8.6</v>
      </c>
      <c r="S120" s="13">
        <f t="shared" si="13"/>
        <v>0</v>
      </c>
      <c r="T120" s="13">
        <f t="shared" si="13"/>
        <v>0</v>
      </c>
      <c r="U120" s="13">
        <f t="shared" si="13"/>
        <v>0</v>
      </c>
      <c r="V120" s="13">
        <f t="shared" si="13"/>
        <v>0</v>
      </c>
      <c r="W120" s="13">
        <f t="shared" si="13"/>
        <v>0</v>
      </c>
      <c r="X120" s="13">
        <f t="shared" si="13"/>
        <v>0</v>
      </c>
      <c r="Y120" s="13">
        <f t="shared" si="13"/>
        <v>0</v>
      </c>
      <c r="Z120" s="13">
        <f t="shared" si="13"/>
        <v>0</v>
      </c>
      <c r="AA120" s="13">
        <f t="shared" si="13"/>
        <v>0</v>
      </c>
      <c r="AC120" s="44" t="s">
        <v>19</v>
      </c>
      <c r="AD120" s="13">
        <f>SUM(AD89:AD119)</f>
        <v>0</v>
      </c>
      <c r="AE120" s="13">
        <f>SUM(AE89:AE119)</f>
        <v>0</v>
      </c>
      <c r="AF120" s="13">
        <f>SUM(AF89:AF119)</f>
        <v>0</v>
      </c>
      <c r="AG120" s="13">
        <f aca="true" t="shared" si="14" ref="AG120:AM120">SUM(AG89:AG119)</f>
        <v>0</v>
      </c>
      <c r="AH120" s="13" t="s">
        <v>99</v>
      </c>
      <c r="AI120" s="13">
        <f t="shared" si="14"/>
        <v>0</v>
      </c>
      <c r="AJ120" s="13">
        <f t="shared" si="14"/>
        <v>0</v>
      </c>
      <c r="AK120" s="13">
        <f t="shared" si="14"/>
        <v>0</v>
      </c>
      <c r="AL120" s="13">
        <f t="shared" si="14"/>
        <v>0</v>
      </c>
      <c r="AM120" s="13">
        <f t="shared" si="14"/>
        <v>0</v>
      </c>
      <c r="AN120" s="13">
        <f>SUM(AN89:AN119)</f>
        <v>0</v>
      </c>
      <c r="AO120" s="13">
        <f>SUM(AO89:AO119)</f>
        <v>0</v>
      </c>
      <c r="AP120" s="55"/>
      <c r="AQ120" s="69" t="s">
        <v>78</v>
      </c>
      <c r="AR120" s="63" t="s">
        <v>77</v>
      </c>
      <c r="AS120" s="63" t="s">
        <v>76</v>
      </c>
      <c r="AT120" s="64"/>
      <c r="AU120" s="10"/>
      <c r="AV120" s="10"/>
      <c r="AW120" s="10"/>
      <c r="AX120" s="10"/>
      <c r="AY120" s="10"/>
      <c r="AZ120" s="10"/>
      <c r="BA120" s="10"/>
      <c r="BB120" s="10"/>
      <c r="BC120" s="10"/>
      <c r="BD120" s="18"/>
      <c r="BE120" s="10"/>
      <c r="BF120" s="10"/>
      <c r="BG120" s="10"/>
      <c r="BH120" s="27"/>
      <c r="BI120" s="27"/>
      <c r="BJ120" s="27"/>
      <c r="BK120" s="27"/>
      <c r="BL120" s="27"/>
      <c r="BM120" s="27"/>
      <c r="BN120" s="27"/>
      <c r="BO120" s="27"/>
      <c r="BP120" s="27"/>
      <c r="BQ120" s="23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</row>
    <row r="121" spans="1:81" s="35" customFormat="1" ht="17.25" customHeight="1">
      <c r="A121" s="44" t="s">
        <v>20</v>
      </c>
      <c r="B121" s="13">
        <f>AVERAGE(B89:B119)</f>
        <v>29.725806451612897</v>
      </c>
      <c r="C121" s="13">
        <f>AVERAGE(C89:C119)</f>
        <v>16.5258064516129</v>
      </c>
      <c r="D121" s="13">
        <f>D120/31</f>
        <v>0.08709677419354839</v>
      </c>
      <c r="E121" s="13">
        <f>AVERAGE(E89:E117)</f>
        <v>34.11034482758621</v>
      </c>
      <c r="F121" s="13">
        <f>AVERAGE(F89:F117)</f>
        <v>15.275862068965521</v>
      </c>
      <c r="G121" s="13">
        <f>AVERAGE(G89:G117)</f>
        <v>0</v>
      </c>
      <c r="H121" s="13">
        <f>AVERAGE(H89:H119)</f>
        <v>37.91290322580646</v>
      </c>
      <c r="I121" s="13">
        <f>AVERAGE(I89:I119)</f>
        <v>19.003225806451614</v>
      </c>
      <c r="J121" s="13">
        <f>J120/31</f>
        <v>0.1774193548387097</v>
      </c>
      <c r="K121" s="13">
        <f>AVERAGE(K89:K119)</f>
        <v>41.64333333333333</v>
      </c>
      <c r="L121" s="13">
        <f>AVERAGE(L89:L119)</f>
        <v>24.716666666666676</v>
      </c>
      <c r="M121" s="13">
        <f>M120/30</f>
        <v>0.3633333333333333</v>
      </c>
      <c r="O121" s="44" t="s">
        <v>20</v>
      </c>
      <c r="P121" s="13">
        <f aca="true" t="shared" si="15" ref="P121:Z121">AVERAGE(P89:P119)</f>
        <v>41.5</v>
      </c>
      <c r="Q121" s="13">
        <f t="shared" si="15"/>
        <v>24.955555555555556</v>
      </c>
      <c r="R121" s="13">
        <f>R120/31</f>
        <v>0.27741935483870966</v>
      </c>
      <c r="S121" s="13" t="e">
        <f t="shared" si="15"/>
        <v>#DIV/0!</v>
      </c>
      <c r="T121" s="13" t="e">
        <f t="shared" si="15"/>
        <v>#DIV/0!</v>
      </c>
      <c r="U121" s="13">
        <f>U120/30</f>
        <v>0</v>
      </c>
      <c r="V121" s="13" t="e">
        <f t="shared" si="15"/>
        <v>#DIV/0!</v>
      </c>
      <c r="W121" s="13" t="e">
        <f t="shared" si="15"/>
        <v>#DIV/0!</v>
      </c>
      <c r="X121" s="13">
        <f>X120/31</f>
        <v>0</v>
      </c>
      <c r="Y121" s="13" t="e">
        <f t="shared" si="15"/>
        <v>#DIV/0!</v>
      </c>
      <c r="Z121" s="13" t="e">
        <f t="shared" si="15"/>
        <v>#DIV/0!</v>
      </c>
      <c r="AA121" s="13">
        <f>AA120/31</f>
        <v>0</v>
      </c>
      <c r="AC121" s="44" t="s">
        <v>20</v>
      </c>
      <c r="AD121" s="13" t="e">
        <f>AVERAGE(AD89:AD119)</f>
        <v>#DIV/0!</v>
      </c>
      <c r="AE121" s="13" t="e">
        <f>AVERAGE(AE89:AE119)</f>
        <v>#DIV/0!</v>
      </c>
      <c r="AF121" s="13">
        <f>AF120/30</f>
        <v>0</v>
      </c>
      <c r="AG121" s="13" t="e">
        <f aca="true" t="shared" si="16" ref="AG121:AN121">AVERAGE(AG89:AG119)</f>
        <v>#DIV/0!</v>
      </c>
      <c r="AH121" s="13" t="s">
        <v>99</v>
      </c>
      <c r="AI121" s="13">
        <f>AI120/31</f>
        <v>0</v>
      </c>
      <c r="AJ121" s="13" t="e">
        <f t="shared" si="16"/>
        <v>#DIV/0!</v>
      </c>
      <c r="AK121" s="13" t="e">
        <f t="shared" si="16"/>
        <v>#DIV/0!</v>
      </c>
      <c r="AL121" s="13">
        <f>AL120/30</f>
        <v>0</v>
      </c>
      <c r="AM121" s="13" t="e">
        <f t="shared" si="16"/>
        <v>#DIV/0!</v>
      </c>
      <c r="AN121" s="13" t="e">
        <f t="shared" si="16"/>
        <v>#DIV/0!</v>
      </c>
      <c r="AO121" s="13">
        <f>AO120/31</f>
        <v>0</v>
      </c>
      <c r="AP121" s="55"/>
      <c r="AQ121" s="70">
        <f>MAX(H89:H119)</f>
        <v>40</v>
      </c>
      <c r="AR121" s="63">
        <f>MAX(K89:K118)</f>
        <v>43.8</v>
      </c>
      <c r="AS121" s="63">
        <f>MAX(P89:P119)</f>
        <v>43.6</v>
      </c>
      <c r="AT121" s="64"/>
      <c r="AU121" s="10"/>
      <c r="AV121" s="10"/>
      <c r="AW121" s="10"/>
      <c r="AX121" s="10"/>
      <c r="AY121" s="10"/>
      <c r="AZ121" s="10"/>
      <c r="BA121" s="10"/>
      <c r="BB121" s="10"/>
      <c r="BC121" s="10"/>
      <c r="BD121" s="18"/>
      <c r="BE121" s="10"/>
      <c r="BF121" s="10"/>
      <c r="BG121" s="10"/>
      <c r="BH121" s="27"/>
      <c r="BI121" s="27"/>
      <c r="BJ121" s="27"/>
      <c r="BK121" s="27"/>
      <c r="BL121" s="27"/>
      <c r="BM121" s="27"/>
      <c r="BN121" s="27"/>
      <c r="BO121" s="27"/>
      <c r="BP121" s="27"/>
      <c r="BQ121" s="23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</row>
    <row r="122" spans="1:81" ht="17.25" customHeight="1">
      <c r="A122" s="4" t="s">
        <v>21</v>
      </c>
      <c r="B122" s="5"/>
      <c r="C122" s="5"/>
      <c r="D122" s="6">
        <f>D120</f>
        <v>2.7</v>
      </c>
      <c r="E122" s="5"/>
      <c r="F122" s="5"/>
      <c r="G122" s="1">
        <f>D122+G120</f>
        <v>2.7</v>
      </c>
      <c r="H122" s="5"/>
      <c r="I122" s="5"/>
      <c r="J122" s="1">
        <f>G122+J120</f>
        <v>8.2</v>
      </c>
      <c r="K122" s="5"/>
      <c r="L122" s="5"/>
      <c r="M122" s="1">
        <f>J122+M120</f>
        <v>19.099999999999998</v>
      </c>
      <c r="O122" s="4" t="s">
        <v>21</v>
      </c>
      <c r="P122" s="5"/>
      <c r="Q122" s="5"/>
      <c r="R122" s="6">
        <f>M122+R120</f>
        <v>27.699999999999996</v>
      </c>
      <c r="S122" s="5"/>
      <c r="T122" s="5"/>
      <c r="U122" s="1">
        <f>R122+U120</f>
        <v>27.699999999999996</v>
      </c>
      <c r="V122" s="5"/>
      <c r="W122" s="5"/>
      <c r="X122" s="1">
        <f>U122+X120</f>
        <v>27.699999999999996</v>
      </c>
      <c r="Y122" s="5"/>
      <c r="Z122" s="5"/>
      <c r="AA122" s="1">
        <f>X122+AA120</f>
        <v>27.699999999999996</v>
      </c>
      <c r="AC122" s="4" t="s">
        <v>21</v>
      </c>
      <c r="AD122" s="5"/>
      <c r="AE122" s="5"/>
      <c r="AF122" s="6">
        <f>AA122+AF120</f>
        <v>27.699999999999996</v>
      </c>
      <c r="AG122" s="5"/>
      <c r="AH122" s="5"/>
      <c r="AI122" s="6">
        <f>AF122+AI120</f>
        <v>27.699999999999996</v>
      </c>
      <c r="AJ122" s="5"/>
      <c r="AK122" s="5"/>
      <c r="AL122" s="6">
        <f>AI122+AL120</f>
        <v>27.699999999999996</v>
      </c>
      <c r="AM122" s="5"/>
      <c r="AN122" s="5"/>
      <c r="AO122" s="6">
        <f>AL122+AO120</f>
        <v>27.699999999999996</v>
      </c>
      <c r="AP122" s="11"/>
      <c r="AQ122" s="18"/>
      <c r="AR122" s="18"/>
      <c r="AS122" s="18"/>
      <c r="AT122" s="28"/>
      <c r="AU122" s="18"/>
      <c r="AV122" s="18"/>
      <c r="AW122" s="30"/>
      <c r="AX122" s="18"/>
      <c r="AY122" s="18"/>
      <c r="AZ122" s="18"/>
      <c r="BA122" s="18"/>
      <c r="BB122" s="18"/>
      <c r="BC122" s="18"/>
      <c r="BD122" s="18"/>
      <c r="BE122" s="18"/>
      <c r="BF122" s="18"/>
      <c r="BG122" s="28"/>
      <c r="BH122" s="18"/>
      <c r="BI122" s="18"/>
      <c r="BJ122" s="30"/>
      <c r="BK122" s="18"/>
      <c r="BL122" s="18"/>
      <c r="BM122" s="18"/>
      <c r="BN122" s="18"/>
      <c r="BO122" s="18"/>
      <c r="BP122" s="18"/>
      <c r="BQ122" s="18"/>
      <c r="BR122" s="18"/>
      <c r="BS122" s="18"/>
      <c r="BT122" s="28"/>
      <c r="BU122" s="18"/>
      <c r="BV122" s="18"/>
      <c r="BW122" s="30"/>
      <c r="BX122" s="18"/>
      <c r="BY122" s="18"/>
      <c r="BZ122" s="18"/>
      <c r="CA122" s="18"/>
      <c r="CB122" s="18"/>
      <c r="CC122" s="18"/>
    </row>
    <row r="123" spans="1:81" ht="17.25" customHeight="1">
      <c r="A123" s="45" t="s">
        <v>84</v>
      </c>
      <c r="J123" s="8" t="s">
        <v>96</v>
      </c>
      <c r="O123" s="45" t="s">
        <v>84</v>
      </c>
      <c r="W123" s="8" t="s">
        <v>96</v>
      </c>
      <c r="AC123" s="45" t="s">
        <v>84</v>
      </c>
      <c r="AD123" s="45"/>
      <c r="AE123" s="45"/>
      <c r="AL123" s="8" t="s">
        <v>96</v>
      </c>
      <c r="AQ123" s="18"/>
      <c r="AR123" s="18"/>
      <c r="AS123" s="18"/>
      <c r="AT123" s="28"/>
      <c r="AU123" s="18"/>
      <c r="AV123" s="18"/>
      <c r="AW123" s="30"/>
      <c r="AX123" s="18"/>
      <c r="AY123" s="18"/>
      <c r="AZ123" s="18"/>
      <c r="BA123" s="18"/>
      <c r="BB123" s="18"/>
      <c r="BC123" s="18"/>
      <c r="BD123" s="18"/>
      <c r="BE123" s="18"/>
      <c r="BF123" s="18"/>
      <c r="BG123" s="2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</row>
    <row r="124" spans="1:81" ht="17.25" customHeight="1">
      <c r="A124" s="45" t="s">
        <v>97</v>
      </c>
      <c r="J124" s="8" t="s">
        <v>22</v>
      </c>
      <c r="O124" s="45" t="s">
        <v>97</v>
      </c>
      <c r="W124" s="8" t="s">
        <v>22</v>
      </c>
      <c r="AC124" s="45" t="s">
        <v>97</v>
      </c>
      <c r="AD124" s="45"/>
      <c r="AE124" s="45"/>
      <c r="AL124" s="8" t="s">
        <v>22</v>
      </c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</row>
    <row r="125" spans="10:81" ht="17.25" customHeight="1">
      <c r="J125" s="8" t="s">
        <v>85</v>
      </c>
      <c r="W125" s="8" t="s">
        <v>85</v>
      </c>
      <c r="AL125" s="8" t="s">
        <v>85</v>
      </c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</row>
    <row r="126" spans="1:81" ht="17.2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</row>
    <row r="127" spans="7:81" ht="18" customHeight="1">
      <c r="G127" s="11"/>
      <c r="S127" s="35"/>
      <c r="T127" s="35"/>
      <c r="U127" s="35"/>
      <c r="V127" s="35"/>
      <c r="W127" s="35"/>
      <c r="X127" s="35"/>
      <c r="Y127" s="35"/>
      <c r="Z127" s="35"/>
      <c r="AA127" s="35"/>
      <c r="AP127" s="11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</row>
    <row r="128" spans="7:81" ht="18" customHeight="1">
      <c r="G128" s="11"/>
      <c r="S128" s="35"/>
      <c r="T128" s="35"/>
      <c r="U128" s="35"/>
      <c r="V128" s="35"/>
      <c r="W128" s="35"/>
      <c r="X128" s="35"/>
      <c r="Y128" s="35"/>
      <c r="Z128" s="35"/>
      <c r="AA128" s="35"/>
      <c r="AP128" s="11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</row>
    <row r="129" spans="2:81" ht="18" customHeight="1">
      <c r="B129" s="32" t="s">
        <v>36</v>
      </c>
      <c r="C129" s="32"/>
      <c r="D129" s="32"/>
      <c r="E129" s="32"/>
      <c r="F129" s="32"/>
      <c r="G129" s="32"/>
      <c r="H129" s="32"/>
      <c r="I129" s="33"/>
      <c r="J129" s="33"/>
      <c r="P129" s="92" t="s">
        <v>36</v>
      </c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D129" s="17" t="s">
        <v>36</v>
      </c>
      <c r="AE129" s="17"/>
      <c r="AF129" s="17"/>
      <c r="AG129" s="17"/>
      <c r="AH129" s="17"/>
      <c r="AI129" s="17"/>
      <c r="AJ129" s="17"/>
      <c r="AP129" s="12"/>
      <c r="AQ129" s="18"/>
      <c r="AR129" s="18"/>
      <c r="AS129" s="19"/>
      <c r="AT129" s="19"/>
      <c r="AU129" s="19"/>
      <c r="AV129" s="19"/>
      <c r="AW129" s="19"/>
      <c r="AX129" s="19"/>
      <c r="AY129" s="19"/>
      <c r="AZ129" s="18"/>
      <c r="BA129" s="18"/>
      <c r="BB129" s="18"/>
      <c r="BC129" s="18"/>
      <c r="BD129" s="18"/>
      <c r="BE129" s="18"/>
      <c r="BF129" s="19"/>
      <c r="BG129" s="19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</row>
    <row r="130" spans="1:81" ht="18" customHeight="1">
      <c r="A130" s="17" t="s">
        <v>103</v>
      </c>
      <c r="J130" s="8" t="s">
        <v>37</v>
      </c>
      <c r="O130" s="17" t="s">
        <v>103</v>
      </c>
      <c r="S130" s="35"/>
      <c r="T130" s="35"/>
      <c r="U130" s="35"/>
      <c r="V130" s="35"/>
      <c r="W130" s="35"/>
      <c r="X130" s="35" t="s">
        <v>38</v>
      </c>
      <c r="Y130" s="35"/>
      <c r="Z130" s="35"/>
      <c r="AA130" s="35"/>
      <c r="AC130" s="17" t="s">
        <v>103</v>
      </c>
      <c r="AL130" s="8" t="s">
        <v>38</v>
      </c>
      <c r="AQ130" s="19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</row>
    <row r="131" spans="1:81" ht="18" customHeight="1">
      <c r="A131" s="81" t="s">
        <v>2</v>
      </c>
      <c r="B131" s="20" t="s">
        <v>3</v>
      </c>
      <c r="C131" s="20"/>
      <c r="D131" s="20"/>
      <c r="E131" s="20" t="s">
        <v>4</v>
      </c>
      <c r="F131" s="20"/>
      <c r="G131" s="20"/>
      <c r="H131" s="20" t="s">
        <v>5</v>
      </c>
      <c r="I131" s="20"/>
      <c r="J131" s="20"/>
      <c r="K131" s="20" t="s">
        <v>25</v>
      </c>
      <c r="L131" s="20"/>
      <c r="M131" s="20"/>
      <c r="O131" s="81" t="s">
        <v>2</v>
      </c>
      <c r="P131" s="20" t="s">
        <v>7</v>
      </c>
      <c r="Q131" s="20"/>
      <c r="R131" s="34"/>
      <c r="S131" s="83" t="s">
        <v>8</v>
      </c>
      <c r="T131" s="84"/>
      <c r="U131" s="84"/>
      <c r="V131" s="83" t="s">
        <v>9</v>
      </c>
      <c r="W131" s="84"/>
      <c r="X131" s="85"/>
      <c r="Y131" s="83" t="s">
        <v>10</v>
      </c>
      <c r="Z131" s="84"/>
      <c r="AA131" s="85"/>
      <c r="AC131" s="81" t="s">
        <v>2</v>
      </c>
      <c r="AD131" s="20" t="s">
        <v>11</v>
      </c>
      <c r="AE131" s="20"/>
      <c r="AF131" s="20"/>
      <c r="AG131" s="20" t="s">
        <v>12</v>
      </c>
      <c r="AH131" s="20"/>
      <c r="AI131" s="20"/>
      <c r="AJ131" s="20" t="s">
        <v>13</v>
      </c>
      <c r="AK131" s="20"/>
      <c r="AL131" s="20"/>
      <c r="AM131" s="20" t="s">
        <v>14</v>
      </c>
      <c r="AN131" s="20"/>
      <c r="AO131" s="20"/>
      <c r="AQ131" s="23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F131" s="24"/>
      <c r="BG131" s="24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</row>
    <row r="132" spans="1:81" ht="18" customHeight="1">
      <c r="A132" s="82"/>
      <c r="B132" s="20" t="s">
        <v>15</v>
      </c>
      <c r="C132" s="20" t="s">
        <v>16</v>
      </c>
      <c r="D132" s="20" t="s">
        <v>17</v>
      </c>
      <c r="E132" s="20" t="s">
        <v>15</v>
      </c>
      <c r="F132" s="20" t="s">
        <v>16</v>
      </c>
      <c r="G132" s="20" t="s">
        <v>18</v>
      </c>
      <c r="H132" s="20" t="s">
        <v>15</v>
      </c>
      <c r="I132" s="20" t="s">
        <v>16</v>
      </c>
      <c r="J132" s="20" t="s">
        <v>17</v>
      </c>
      <c r="K132" s="20" t="s">
        <v>15</v>
      </c>
      <c r="L132" s="20" t="s">
        <v>16</v>
      </c>
      <c r="M132" s="20" t="s">
        <v>17</v>
      </c>
      <c r="O132" s="82"/>
      <c r="P132" s="20" t="s">
        <v>15</v>
      </c>
      <c r="Q132" s="20" t="s">
        <v>16</v>
      </c>
      <c r="R132" s="20" t="s">
        <v>17</v>
      </c>
      <c r="S132" s="58" t="s">
        <v>15</v>
      </c>
      <c r="T132" s="58" t="s">
        <v>16</v>
      </c>
      <c r="U132" s="58" t="s">
        <v>18</v>
      </c>
      <c r="V132" s="58" t="s">
        <v>15</v>
      </c>
      <c r="W132" s="58" t="s">
        <v>16</v>
      </c>
      <c r="X132" s="58" t="s">
        <v>17</v>
      </c>
      <c r="Y132" s="7" t="s">
        <v>15</v>
      </c>
      <c r="Z132" s="7" t="s">
        <v>16</v>
      </c>
      <c r="AA132" s="7" t="s">
        <v>17</v>
      </c>
      <c r="AC132" s="82"/>
      <c r="AD132" s="20" t="s">
        <v>15</v>
      </c>
      <c r="AE132" s="20" t="s">
        <v>16</v>
      </c>
      <c r="AF132" s="20" t="s">
        <v>17</v>
      </c>
      <c r="AG132" s="20" t="s">
        <v>15</v>
      </c>
      <c r="AH132" s="20" t="s">
        <v>16</v>
      </c>
      <c r="AI132" s="20" t="s">
        <v>18</v>
      </c>
      <c r="AJ132" s="20" t="s">
        <v>15</v>
      </c>
      <c r="AK132" s="20" t="s">
        <v>16</v>
      </c>
      <c r="AL132" s="20" t="s">
        <v>17</v>
      </c>
      <c r="AM132" s="20" t="s">
        <v>15</v>
      </c>
      <c r="AN132" s="20" t="s">
        <v>16</v>
      </c>
      <c r="AO132" s="20" t="s">
        <v>17</v>
      </c>
      <c r="AQ132" s="18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F132" s="24"/>
      <c r="BG132" s="24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</row>
    <row r="133" spans="1:81" ht="17.25" customHeight="1">
      <c r="A133" s="20">
        <v>1</v>
      </c>
      <c r="B133" s="76">
        <v>30.3</v>
      </c>
      <c r="C133" s="76">
        <v>14</v>
      </c>
      <c r="D133" s="76">
        <v>0</v>
      </c>
      <c r="E133" s="76">
        <v>32.5</v>
      </c>
      <c r="F133" s="76">
        <v>15.5</v>
      </c>
      <c r="G133" s="76">
        <v>0</v>
      </c>
      <c r="H133" s="2">
        <v>38</v>
      </c>
      <c r="I133" s="2">
        <v>16</v>
      </c>
      <c r="J133" s="2">
        <v>0</v>
      </c>
      <c r="K133" s="76">
        <v>40</v>
      </c>
      <c r="L133" s="76">
        <v>21.5</v>
      </c>
      <c r="M133" s="76">
        <v>0</v>
      </c>
      <c r="O133" s="20">
        <v>1</v>
      </c>
      <c r="P133" s="76">
        <v>40</v>
      </c>
      <c r="Q133" s="76">
        <v>29.5</v>
      </c>
      <c r="R133" s="76">
        <v>0</v>
      </c>
      <c r="S133" s="76"/>
      <c r="T133" s="76"/>
      <c r="U133" s="76"/>
      <c r="V133" s="76"/>
      <c r="W133" s="76"/>
      <c r="X133" s="76"/>
      <c r="Y133" s="76"/>
      <c r="Z133" s="76"/>
      <c r="AA133" s="76"/>
      <c r="AC133" s="20">
        <v>1</v>
      </c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10"/>
      <c r="AQ133" s="24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26"/>
      <c r="BQ133" s="24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</row>
    <row r="134" spans="1:81" ht="17.25" customHeight="1">
      <c r="A134" s="20">
        <v>2</v>
      </c>
      <c r="B134" s="76">
        <v>32.4</v>
      </c>
      <c r="C134" s="76">
        <v>16.6</v>
      </c>
      <c r="D134" s="76">
        <v>0</v>
      </c>
      <c r="E134" s="76">
        <v>31.4</v>
      </c>
      <c r="F134" s="76">
        <v>14.5</v>
      </c>
      <c r="G134" s="76">
        <v>0</v>
      </c>
      <c r="H134" s="2">
        <v>37.8</v>
      </c>
      <c r="I134" s="2">
        <v>16.5</v>
      </c>
      <c r="J134" s="2">
        <v>0</v>
      </c>
      <c r="K134" s="76">
        <v>40.2</v>
      </c>
      <c r="L134" s="76">
        <v>21.8</v>
      </c>
      <c r="M134" s="76">
        <v>0</v>
      </c>
      <c r="O134" s="20">
        <v>2</v>
      </c>
      <c r="P134" s="76">
        <v>39.5</v>
      </c>
      <c r="Q134" s="76">
        <v>28</v>
      </c>
      <c r="R134" s="76">
        <v>0</v>
      </c>
      <c r="S134" s="76"/>
      <c r="T134" s="76"/>
      <c r="U134" s="76"/>
      <c r="V134" s="76"/>
      <c r="W134" s="76"/>
      <c r="X134" s="76"/>
      <c r="Y134" s="76"/>
      <c r="Z134" s="76"/>
      <c r="AA134" s="76"/>
      <c r="AC134" s="20">
        <v>2</v>
      </c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10"/>
      <c r="AQ134" s="24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24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</row>
    <row r="135" spans="1:81" ht="17.25" customHeight="1">
      <c r="A135" s="20">
        <v>3</v>
      </c>
      <c r="B135" s="76">
        <v>32.5</v>
      </c>
      <c r="C135" s="76">
        <v>16</v>
      </c>
      <c r="D135" s="76">
        <v>0</v>
      </c>
      <c r="E135" s="76">
        <v>33</v>
      </c>
      <c r="F135" s="76">
        <v>13</v>
      </c>
      <c r="G135" s="76">
        <v>0</v>
      </c>
      <c r="H135" s="2">
        <v>38</v>
      </c>
      <c r="I135" s="2">
        <v>18</v>
      </c>
      <c r="J135" s="2">
        <v>0</v>
      </c>
      <c r="K135" s="76">
        <v>40</v>
      </c>
      <c r="L135" s="76">
        <v>24</v>
      </c>
      <c r="M135" s="76">
        <v>0</v>
      </c>
      <c r="O135" s="20">
        <v>3</v>
      </c>
      <c r="P135" s="76">
        <v>39.5</v>
      </c>
      <c r="Q135" s="76">
        <v>28</v>
      </c>
      <c r="R135" s="76">
        <v>0</v>
      </c>
      <c r="S135" s="76"/>
      <c r="T135" s="76"/>
      <c r="U135" s="76"/>
      <c r="V135" s="76"/>
      <c r="W135" s="76"/>
      <c r="X135" s="76"/>
      <c r="Y135" s="76"/>
      <c r="Z135" s="76"/>
      <c r="AA135" s="76"/>
      <c r="AC135" s="20">
        <v>3</v>
      </c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10"/>
      <c r="AQ135" s="24"/>
      <c r="AR135" s="45"/>
      <c r="AS135" s="45"/>
      <c r="AT135" s="45"/>
      <c r="AU135" s="45"/>
      <c r="AV135" s="45"/>
      <c r="AW135" s="45"/>
      <c r="AX135" s="45"/>
      <c r="AY135" s="46"/>
      <c r="AZ135" s="45"/>
      <c r="BA135" s="45"/>
      <c r="BB135" s="45"/>
      <c r="BC135" s="45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24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</row>
    <row r="136" spans="1:81" ht="17.25" customHeight="1">
      <c r="A136" s="20">
        <v>4</v>
      </c>
      <c r="B136" s="76">
        <v>33</v>
      </c>
      <c r="C136" s="76">
        <v>16.3</v>
      </c>
      <c r="D136" s="76">
        <v>0</v>
      </c>
      <c r="E136" s="76">
        <v>33.5</v>
      </c>
      <c r="F136" s="76">
        <v>14</v>
      </c>
      <c r="G136" s="76">
        <v>0</v>
      </c>
      <c r="H136" s="2">
        <v>36.5</v>
      </c>
      <c r="I136" s="2">
        <v>17.5</v>
      </c>
      <c r="J136" s="2">
        <v>0</v>
      </c>
      <c r="K136" s="76">
        <v>41</v>
      </c>
      <c r="L136" s="76">
        <v>24</v>
      </c>
      <c r="M136" s="76">
        <v>0</v>
      </c>
      <c r="O136" s="20">
        <v>4</v>
      </c>
      <c r="P136" s="76">
        <v>40</v>
      </c>
      <c r="Q136" s="76">
        <v>26.2</v>
      </c>
      <c r="R136" s="76">
        <v>0</v>
      </c>
      <c r="S136" s="76"/>
      <c r="T136" s="76"/>
      <c r="U136" s="76"/>
      <c r="V136" s="76"/>
      <c r="W136" s="76"/>
      <c r="X136" s="76"/>
      <c r="Y136" s="76"/>
      <c r="Z136" s="76"/>
      <c r="AA136" s="76"/>
      <c r="AC136" s="20">
        <v>4</v>
      </c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10"/>
      <c r="AQ136" s="24"/>
      <c r="BF136" s="10"/>
      <c r="BG136" s="10"/>
      <c r="BH136" s="10"/>
      <c r="BI136" s="18"/>
      <c r="BJ136" s="18"/>
      <c r="BK136" s="47"/>
      <c r="BL136" s="48"/>
      <c r="BM136" s="48"/>
      <c r="BN136" s="48"/>
      <c r="BO136" s="48"/>
      <c r="BP136" s="48"/>
      <c r="BQ136" s="48"/>
      <c r="BR136" s="48"/>
      <c r="BS136" s="48"/>
      <c r="BT136" s="18"/>
      <c r="BU136" s="19"/>
      <c r="BV136" s="18"/>
      <c r="BW136" s="10"/>
      <c r="BX136" s="10"/>
      <c r="BY136" s="10"/>
      <c r="BZ136" s="10"/>
      <c r="CA136" s="27"/>
      <c r="CB136" s="10"/>
      <c r="CC136" s="10"/>
    </row>
    <row r="137" spans="1:81" ht="17.25" customHeight="1">
      <c r="A137" s="20">
        <v>5</v>
      </c>
      <c r="B137" s="76">
        <v>31.5</v>
      </c>
      <c r="C137" s="76">
        <v>16.5</v>
      </c>
      <c r="D137" s="76">
        <v>0</v>
      </c>
      <c r="E137" s="76">
        <v>33.4</v>
      </c>
      <c r="F137" s="76">
        <v>13.6</v>
      </c>
      <c r="G137" s="76">
        <v>0</v>
      </c>
      <c r="H137" s="2">
        <v>39</v>
      </c>
      <c r="I137" s="2">
        <v>15.5</v>
      </c>
      <c r="J137" s="2">
        <v>0</v>
      </c>
      <c r="K137" s="76">
        <v>40.5</v>
      </c>
      <c r="L137" s="76">
        <v>24.5</v>
      </c>
      <c r="M137" s="76">
        <v>0</v>
      </c>
      <c r="O137" s="20">
        <v>5</v>
      </c>
      <c r="P137" s="76">
        <v>40</v>
      </c>
      <c r="Q137" s="76">
        <v>25.5</v>
      </c>
      <c r="R137" s="76">
        <v>0</v>
      </c>
      <c r="S137" s="76"/>
      <c r="T137" s="76"/>
      <c r="U137" s="76"/>
      <c r="V137" s="76"/>
      <c r="W137" s="76"/>
      <c r="X137" s="76"/>
      <c r="Y137" s="76"/>
      <c r="Z137" s="76"/>
      <c r="AA137" s="76"/>
      <c r="AC137" s="20">
        <v>5</v>
      </c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10"/>
      <c r="AQ137" s="24"/>
      <c r="BF137" s="10"/>
      <c r="BG137" s="10"/>
      <c r="BH137" s="10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3"/>
      <c r="BV137" s="24"/>
      <c r="BW137" s="10"/>
      <c r="BX137" s="10"/>
      <c r="BY137" s="10"/>
      <c r="BZ137" s="10"/>
      <c r="CA137" s="10"/>
      <c r="CB137" s="10"/>
      <c r="CC137" s="10"/>
    </row>
    <row r="138" spans="1:81" ht="17.25" customHeight="1">
      <c r="A138" s="20">
        <v>6</v>
      </c>
      <c r="B138" s="76">
        <v>32.7</v>
      </c>
      <c r="C138" s="76">
        <v>18</v>
      </c>
      <c r="D138" s="76">
        <v>0</v>
      </c>
      <c r="E138" s="76">
        <v>33.8</v>
      </c>
      <c r="F138" s="76">
        <v>13</v>
      </c>
      <c r="G138" s="76">
        <v>0</v>
      </c>
      <c r="H138" s="2">
        <v>38.4</v>
      </c>
      <c r="I138" s="2">
        <v>19</v>
      </c>
      <c r="J138" s="2">
        <v>0</v>
      </c>
      <c r="K138" s="76">
        <v>41</v>
      </c>
      <c r="L138" s="76">
        <v>27.8</v>
      </c>
      <c r="M138" s="76">
        <v>0</v>
      </c>
      <c r="O138" s="20">
        <v>6</v>
      </c>
      <c r="P138" s="76">
        <v>40.6</v>
      </c>
      <c r="Q138" s="76">
        <v>26.5</v>
      </c>
      <c r="R138" s="76">
        <v>0</v>
      </c>
      <c r="S138" s="76"/>
      <c r="T138" s="76"/>
      <c r="U138" s="76"/>
      <c r="V138" s="76"/>
      <c r="W138" s="76"/>
      <c r="X138" s="76"/>
      <c r="Y138" s="76"/>
      <c r="Z138" s="76"/>
      <c r="AA138" s="76"/>
      <c r="AC138" s="20">
        <v>6</v>
      </c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10"/>
      <c r="AQ138" s="24"/>
      <c r="BF138" s="10"/>
      <c r="BG138" s="10"/>
      <c r="BH138" s="10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54"/>
      <c r="BV138" s="54"/>
      <c r="BW138" s="10"/>
      <c r="BX138" s="10"/>
      <c r="BY138" s="10"/>
      <c r="BZ138" s="10"/>
      <c r="CA138" s="10"/>
      <c r="CB138" s="10"/>
      <c r="CC138" s="10"/>
    </row>
    <row r="139" spans="1:81" ht="17.25" customHeight="1">
      <c r="A139" s="20">
        <v>7</v>
      </c>
      <c r="B139" s="76">
        <v>33</v>
      </c>
      <c r="C139" s="76">
        <v>19</v>
      </c>
      <c r="D139" s="76">
        <v>0</v>
      </c>
      <c r="E139" s="76">
        <v>34.5</v>
      </c>
      <c r="F139" s="76">
        <v>14.5</v>
      </c>
      <c r="G139" s="76">
        <v>0</v>
      </c>
      <c r="H139" s="2">
        <v>38</v>
      </c>
      <c r="I139" s="2">
        <v>19.5</v>
      </c>
      <c r="J139" s="2">
        <v>0</v>
      </c>
      <c r="K139" s="76">
        <v>40</v>
      </c>
      <c r="L139" s="76">
        <v>28.8</v>
      </c>
      <c r="M139" s="76">
        <v>0</v>
      </c>
      <c r="O139" s="20">
        <v>7</v>
      </c>
      <c r="P139" s="76">
        <v>38.8</v>
      </c>
      <c r="Q139" s="76">
        <v>28</v>
      </c>
      <c r="R139" s="76" t="s">
        <v>104</v>
      </c>
      <c r="S139" s="76"/>
      <c r="T139" s="76"/>
      <c r="U139" s="76"/>
      <c r="V139" s="76"/>
      <c r="W139" s="76"/>
      <c r="X139" s="76"/>
      <c r="Y139" s="76"/>
      <c r="Z139" s="76"/>
      <c r="AA139" s="76"/>
      <c r="AC139" s="20">
        <v>7</v>
      </c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10"/>
      <c r="AQ139" s="24"/>
      <c r="BF139" s="12"/>
      <c r="BG139" s="10"/>
      <c r="BH139" s="10"/>
      <c r="BI139" s="78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10"/>
      <c r="BX139" s="10"/>
      <c r="BY139" s="10"/>
      <c r="BZ139" s="10"/>
      <c r="CA139" s="10"/>
      <c r="CB139" s="10"/>
      <c r="CC139" s="10"/>
    </row>
    <row r="140" spans="1:81" ht="17.25" customHeight="1">
      <c r="A140" s="20">
        <v>8</v>
      </c>
      <c r="B140" s="76">
        <v>33</v>
      </c>
      <c r="C140" s="76">
        <v>17.8</v>
      </c>
      <c r="D140" s="76">
        <v>0</v>
      </c>
      <c r="E140" s="76">
        <v>35</v>
      </c>
      <c r="F140" s="76">
        <v>16</v>
      </c>
      <c r="G140" s="76">
        <v>0</v>
      </c>
      <c r="H140" s="2">
        <v>39.5</v>
      </c>
      <c r="I140" s="2">
        <v>17.5</v>
      </c>
      <c r="J140" s="2">
        <v>0</v>
      </c>
      <c r="K140" s="76">
        <v>41.5</v>
      </c>
      <c r="L140" s="76">
        <v>24</v>
      </c>
      <c r="M140" s="76">
        <v>0</v>
      </c>
      <c r="O140" s="20">
        <v>8</v>
      </c>
      <c r="P140" s="76">
        <v>40.8</v>
      </c>
      <c r="Q140" s="76">
        <v>24.5</v>
      </c>
      <c r="R140" s="76">
        <v>0</v>
      </c>
      <c r="S140" s="76"/>
      <c r="T140" s="76"/>
      <c r="U140" s="76"/>
      <c r="V140" s="76"/>
      <c r="W140" s="76"/>
      <c r="X140" s="76"/>
      <c r="Y140" s="76"/>
      <c r="Z140" s="76"/>
      <c r="AA140" s="76"/>
      <c r="AC140" s="20">
        <v>8</v>
      </c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10"/>
      <c r="AQ140" s="24"/>
      <c r="BG140" s="10"/>
      <c r="BH140" s="10"/>
      <c r="BI140" s="78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10"/>
      <c r="BX140" s="10"/>
      <c r="BY140" s="10"/>
      <c r="BZ140" s="10"/>
      <c r="CA140" s="10"/>
      <c r="CB140" s="10"/>
      <c r="CC140" s="10"/>
    </row>
    <row r="141" spans="1:81" ht="17.25" customHeight="1">
      <c r="A141" s="20">
        <v>9</v>
      </c>
      <c r="B141" s="76">
        <v>32.5</v>
      </c>
      <c r="C141" s="76">
        <v>18</v>
      </c>
      <c r="D141" s="76">
        <v>0</v>
      </c>
      <c r="E141" s="76">
        <v>35.4</v>
      </c>
      <c r="F141" s="76">
        <v>17</v>
      </c>
      <c r="G141" s="76">
        <v>0</v>
      </c>
      <c r="H141" s="2">
        <v>39</v>
      </c>
      <c r="I141" s="2">
        <v>17</v>
      </c>
      <c r="J141" s="2">
        <v>0</v>
      </c>
      <c r="K141" s="76">
        <v>42.2</v>
      </c>
      <c r="L141" s="76">
        <v>26</v>
      </c>
      <c r="M141" s="76">
        <v>0</v>
      </c>
      <c r="O141" s="20">
        <v>9</v>
      </c>
      <c r="P141" s="76">
        <v>40</v>
      </c>
      <c r="Q141" s="76">
        <v>26.5</v>
      </c>
      <c r="R141" s="76">
        <v>0</v>
      </c>
      <c r="S141" s="76"/>
      <c r="T141" s="76"/>
      <c r="U141" s="76"/>
      <c r="V141" s="76"/>
      <c r="W141" s="76"/>
      <c r="X141" s="76"/>
      <c r="Y141" s="76"/>
      <c r="Z141" s="76"/>
      <c r="AA141" s="76"/>
      <c r="AC141" s="20">
        <v>9</v>
      </c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10"/>
      <c r="AQ141" s="24"/>
      <c r="BG141" s="10"/>
      <c r="BH141" s="10"/>
      <c r="BI141" s="78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10"/>
      <c r="BX141" s="10"/>
      <c r="BY141" s="10"/>
      <c r="BZ141" s="10"/>
      <c r="CA141" s="10"/>
      <c r="CB141" s="10"/>
      <c r="CC141" s="10"/>
    </row>
    <row r="142" spans="1:81" ht="17.25" customHeight="1">
      <c r="A142" s="20">
        <v>10</v>
      </c>
      <c r="B142" s="76">
        <v>32.5</v>
      </c>
      <c r="C142" s="76">
        <v>16</v>
      </c>
      <c r="D142" s="76">
        <v>0</v>
      </c>
      <c r="E142" s="76">
        <v>35.4</v>
      </c>
      <c r="F142" s="76">
        <v>16</v>
      </c>
      <c r="G142" s="76">
        <v>0</v>
      </c>
      <c r="H142" s="2">
        <v>38.5</v>
      </c>
      <c r="I142" s="2">
        <v>17.2</v>
      </c>
      <c r="J142" s="2">
        <v>0</v>
      </c>
      <c r="K142" s="76">
        <v>41</v>
      </c>
      <c r="L142" s="76">
        <v>23</v>
      </c>
      <c r="M142" s="76">
        <v>45.9</v>
      </c>
      <c r="O142" s="20">
        <v>10</v>
      </c>
      <c r="P142" s="76">
        <v>39.6</v>
      </c>
      <c r="Q142" s="76">
        <v>24.5</v>
      </c>
      <c r="R142" s="76">
        <v>0</v>
      </c>
      <c r="S142" s="76"/>
      <c r="T142" s="76"/>
      <c r="U142" s="76"/>
      <c r="V142" s="76"/>
      <c r="W142" s="76"/>
      <c r="X142" s="76"/>
      <c r="Y142" s="76"/>
      <c r="Z142" s="76"/>
      <c r="AA142" s="76"/>
      <c r="AC142" s="20">
        <v>10</v>
      </c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10"/>
      <c r="AQ142" s="24"/>
      <c r="BG142" s="10"/>
      <c r="BH142" s="10"/>
      <c r="BI142" s="78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10"/>
      <c r="BX142" s="10"/>
      <c r="BY142" s="10"/>
      <c r="BZ142" s="10"/>
      <c r="CA142" s="10"/>
      <c r="CB142" s="10"/>
      <c r="CC142" s="10"/>
    </row>
    <row r="143" spans="1:81" ht="17.25" customHeight="1">
      <c r="A143" s="20">
        <v>11</v>
      </c>
      <c r="B143" s="76">
        <v>32.5</v>
      </c>
      <c r="C143" s="76">
        <v>14.5</v>
      </c>
      <c r="D143" s="76">
        <v>0</v>
      </c>
      <c r="E143" s="76">
        <v>34.8</v>
      </c>
      <c r="F143" s="76">
        <v>18</v>
      </c>
      <c r="G143" s="76">
        <v>0</v>
      </c>
      <c r="H143" s="2">
        <v>38.8</v>
      </c>
      <c r="I143" s="2">
        <v>17</v>
      </c>
      <c r="J143" s="2">
        <v>0</v>
      </c>
      <c r="K143" s="76">
        <v>38</v>
      </c>
      <c r="L143" s="76">
        <v>21.4</v>
      </c>
      <c r="M143" s="76">
        <v>0</v>
      </c>
      <c r="O143" s="20">
        <v>11</v>
      </c>
      <c r="P143" s="76">
        <v>39.6</v>
      </c>
      <c r="Q143" s="76">
        <v>27</v>
      </c>
      <c r="R143" s="76">
        <v>0</v>
      </c>
      <c r="S143" s="76"/>
      <c r="T143" s="76"/>
      <c r="U143" s="76"/>
      <c r="V143" s="76"/>
      <c r="W143" s="76"/>
      <c r="X143" s="76"/>
      <c r="Y143" s="76"/>
      <c r="Z143" s="76"/>
      <c r="AA143" s="76"/>
      <c r="AC143" s="20">
        <v>11</v>
      </c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10"/>
      <c r="AQ143" s="24"/>
      <c r="BF143" s="10"/>
      <c r="BG143" s="10"/>
      <c r="BH143" s="10"/>
      <c r="BI143" s="78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10"/>
      <c r="BX143" s="10"/>
      <c r="BY143" s="10"/>
      <c r="BZ143" s="10"/>
      <c r="CA143" s="10"/>
      <c r="CB143" s="10"/>
      <c r="CC143" s="10"/>
    </row>
    <row r="144" spans="1:81" ht="17.25" customHeight="1">
      <c r="A144" s="20">
        <v>12</v>
      </c>
      <c r="B144" s="76">
        <v>32.3</v>
      </c>
      <c r="C144" s="76">
        <v>15</v>
      </c>
      <c r="D144" s="76">
        <v>0</v>
      </c>
      <c r="E144" s="76">
        <v>35</v>
      </c>
      <c r="F144" s="76">
        <v>18</v>
      </c>
      <c r="G144" s="76">
        <v>0</v>
      </c>
      <c r="H144" s="2">
        <v>37</v>
      </c>
      <c r="I144" s="2">
        <v>18.5</v>
      </c>
      <c r="J144" s="2">
        <v>0</v>
      </c>
      <c r="K144" s="76">
        <v>39.5</v>
      </c>
      <c r="L144" s="76">
        <v>24.2</v>
      </c>
      <c r="M144" s="76">
        <v>0.8</v>
      </c>
      <c r="O144" s="20">
        <v>12</v>
      </c>
      <c r="P144" s="76">
        <v>40</v>
      </c>
      <c r="Q144" s="76">
        <v>25.8</v>
      </c>
      <c r="R144" s="76">
        <v>0</v>
      </c>
      <c r="S144" s="76"/>
      <c r="T144" s="76"/>
      <c r="U144" s="76"/>
      <c r="V144" s="76"/>
      <c r="W144" s="76"/>
      <c r="X144" s="76"/>
      <c r="Y144" s="76"/>
      <c r="Z144" s="76"/>
      <c r="AA144" s="76"/>
      <c r="AC144" s="20">
        <v>12</v>
      </c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10"/>
      <c r="AQ144" s="24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24"/>
      <c r="BV144" s="10"/>
      <c r="BW144" s="10"/>
      <c r="BX144" s="10"/>
      <c r="BY144" s="10"/>
      <c r="BZ144" s="10"/>
      <c r="CA144" s="10"/>
      <c r="CB144" s="10"/>
      <c r="CC144" s="10"/>
    </row>
    <row r="145" spans="1:81" ht="17.25" customHeight="1">
      <c r="A145" s="20">
        <v>13</v>
      </c>
      <c r="B145" s="76">
        <v>32.4</v>
      </c>
      <c r="C145" s="76">
        <v>13.8</v>
      </c>
      <c r="D145" s="76">
        <v>0</v>
      </c>
      <c r="E145" s="76">
        <v>36.3</v>
      </c>
      <c r="F145" s="76">
        <v>16.7</v>
      </c>
      <c r="G145" s="76">
        <v>0</v>
      </c>
      <c r="H145" s="2">
        <v>36.5</v>
      </c>
      <c r="I145" s="2">
        <v>16</v>
      </c>
      <c r="J145" s="2">
        <v>0</v>
      </c>
      <c r="K145" s="76">
        <v>40.5</v>
      </c>
      <c r="L145" s="76">
        <v>23</v>
      </c>
      <c r="M145" s="76">
        <v>0</v>
      </c>
      <c r="O145" s="20">
        <v>13</v>
      </c>
      <c r="P145" s="76">
        <v>40</v>
      </c>
      <c r="Q145" s="76">
        <v>27</v>
      </c>
      <c r="R145" s="76">
        <v>5.8</v>
      </c>
      <c r="S145" s="76"/>
      <c r="T145" s="76"/>
      <c r="U145" s="76"/>
      <c r="V145" s="76"/>
      <c r="W145" s="76"/>
      <c r="X145" s="76"/>
      <c r="Y145" s="76"/>
      <c r="Z145" s="76"/>
      <c r="AA145" s="76"/>
      <c r="AC145" s="20">
        <v>13</v>
      </c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10"/>
      <c r="AQ145" s="24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2"/>
      <c r="BT145" s="12"/>
      <c r="BU145" s="12"/>
      <c r="BV145" s="12"/>
      <c r="BW145" s="10"/>
      <c r="BX145" s="10"/>
      <c r="BY145" s="10"/>
      <c r="BZ145" s="10"/>
      <c r="CA145" s="10"/>
      <c r="CB145" s="10"/>
      <c r="CC145" s="10"/>
    </row>
    <row r="146" spans="1:81" ht="17.25" customHeight="1">
      <c r="A146" s="20">
        <v>14</v>
      </c>
      <c r="B146" s="76">
        <v>32.3</v>
      </c>
      <c r="C146" s="76">
        <v>15</v>
      </c>
      <c r="D146" s="76">
        <v>0</v>
      </c>
      <c r="E146" s="76">
        <v>35</v>
      </c>
      <c r="F146" s="76">
        <v>14.8</v>
      </c>
      <c r="G146" s="76">
        <v>0</v>
      </c>
      <c r="H146" s="2">
        <v>36.5</v>
      </c>
      <c r="I146" s="2">
        <v>17</v>
      </c>
      <c r="J146" s="2">
        <v>0</v>
      </c>
      <c r="K146" s="76">
        <v>40.2</v>
      </c>
      <c r="L146" s="76">
        <v>25.5</v>
      </c>
      <c r="M146" s="76">
        <v>0</v>
      </c>
      <c r="O146" s="20">
        <v>14</v>
      </c>
      <c r="P146" s="76">
        <v>41</v>
      </c>
      <c r="Q146" s="76">
        <v>25.8</v>
      </c>
      <c r="R146" s="76">
        <v>24.5</v>
      </c>
      <c r="S146" s="76"/>
      <c r="T146" s="76"/>
      <c r="U146" s="76"/>
      <c r="V146" s="76"/>
      <c r="W146" s="76"/>
      <c r="X146" s="76"/>
      <c r="Y146" s="76"/>
      <c r="Z146" s="76"/>
      <c r="AA146" s="76"/>
      <c r="AC146" s="20">
        <v>14</v>
      </c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10"/>
      <c r="AQ146" s="24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2"/>
      <c r="BT146" s="12"/>
      <c r="BU146" s="12"/>
      <c r="BV146" s="12"/>
      <c r="BW146" s="10"/>
      <c r="BX146" s="10"/>
      <c r="BY146" s="10"/>
      <c r="BZ146" s="10"/>
      <c r="CA146" s="10"/>
      <c r="CB146" s="10"/>
      <c r="CC146" s="10"/>
    </row>
    <row r="147" spans="1:81" ht="17.25" customHeight="1">
      <c r="A147" s="20">
        <v>15</v>
      </c>
      <c r="B147" s="76">
        <v>33.3</v>
      </c>
      <c r="C147" s="76">
        <v>18.5</v>
      </c>
      <c r="D147" s="76">
        <v>0</v>
      </c>
      <c r="E147" s="76">
        <v>36.9</v>
      </c>
      <c r="F147" s="76">
        <v>14.7</v>
      </c>
      <c r="G147" s="76">
        <v>0</v>
      </c>
      <c r="H147" s="2">
        <v>37</v>
      </c>
      <c r="I147" s="2">
        <v>19.2</v>
      </c>
      <c r="J147" s="2">
        <v>0</v>
      </c>
      <c r="K147" s="76">
        <v>39.7</v>
      </c>
      <c r="L147" s="76">
        <v>25.5</v>
      </c>
      <c r="M147" s="76">
        <v>0</v>
      </c>
      <c r="O147" s="20">
        <v>15</v>
      </c>
      <c r="P147" s="76">
        <v>38</v>
      </c>
      <c r="Q147" s="76">
        <v>24</v>
      </c>
      <c r="R147" s="76">
        <v>0</v>
      </c>
      <c r="S147" s="76"/>
      <c r="T147" s="76"/>
      <c r="U147" s="76"/>
      <c r="V147" s="76"/>
      <c r="W147" s="76"/>
      <c r="X147" s="76"/>
      <c r="Y147" s="76"/>
      <c r="Z147" s="76"/>
      <c r="AA147" s="76"/>
      <c r="AC147" s="20">
        <v>15</v>
      </c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10"/>
      <c r="AQ147" s="24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2"/>
      <c r="BT147" s="12"/>
      <c r="BU147" s="12"/>
      <c r="BV147" s="12"/>
      <c r="BW147" s="10"/>
      <c r="BX147" s="10"/>
      <c r="BY147" s="10"/>
      <c r="BZ147" s="10"/>
      <c r="CA147" s="10"/>
      <c r="CB147" s="10"/>
      <c r="CC147" s="10"/>
    </row>
    <row r="148" spans="1:81" ht="17.25" customHeight="1">
      <c r="A148" s="20">
        <v>16</v>
      </c>
      <c r="B148" s="76">
        <v>33</v>
      </c>
      <c r="C148" s="76">
        <v>19.8</v>
      </c>
      <c r="D148" s="76">
        <v>0</v>
      </c>
      <c r="E148" s="76">
        <v>36.8</v>
      </c>
      <c r="F148" s="76">
        <v>14.5</v>
      </c>
      <c r="G148" s="76">
        <v>0</v>
      </c>
      <c r="H148" s="2">
        <v>38.8</v>
      </c>
      <c r="I148" s="2">
        <v>21.5</v>
      </c>
      <c r="J148" s="2">
        <v>0</v>
      </c>
      <c r="K148" s="76">
        <v>40</v>
      </c>
      <c r="L148" s="76">
        <v>25.5</v>
      </c>
      <c r="M148" s="76">
        <v>0</v>
      </c>
      <c r="O148" s="20">
        <v>16</v>
      </c>
      <c r="P148" s="76">
        <v>39.5</v>
      </c>
      <c r="Q148" s="76">
        <v>25.8</v>
      </c>
      <c r="R148" s="76">
        <v>0</v>
      </c>
      <c r="S148" s="76"/>
      <c r="T148" s="76"/>
      <c r="U148" s="76"/>
      <c r="V148" s="76"/>
      <c r="W148" s="76"/>
      <c r="X148" s="76"/>
      <c r="Y148" s="76"/>
      <c r="Z148" s="76"/>
      <c r="AA148" s="76"/>
      <c r="AC148" s="20">
        <v>16</v>
      </c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10"/>
      <c r="AQ148" s="23"/>
      <c r="BF148" s="10"/>
      <c r="BG148" s="10"/>
      <c r="BH148" s="26"/>
      <c r="BI148" s="29"/>
      <c r="BJ148" s="10"/>
      <c r="BK148" s="10"/>
      <c r="BL148" s="10"/>
      <c r="BM148" s="26"/>
      <c r="BN148" s="10"/>
      <c r="BO148" s="10"/>
      <c r="BP148" s="10"/>
      <c r="BQ148" s="10"/>
      <c r="BR148" s="10"/>
      <c r="BS148" s="10"/>
      <c r="BT148" s="10"/>
      <c r="BU148" s="24"/>
      <c r="BV148" s="10"/>
      <c r="BW148" s="10"/>
      <c r="BX148" s="10"/>
      <c r="BY148" s="10"/>
      <c r="BZ148" s="10"/>
      <c r="CA148" s="10"/>
      <c r="CB148" s="10"/>
      <c r="CC148" s="10"/>
    </row>
    <row r="149" spans="1:81" ht="17.25" customHeight="1">
      <c r="A149" s="20">
        <v>17</v>
      </c>
      <c r="B149" s="76">
        <v>33.5</v>
      </c>
      <c r="C149" s="76">
        <v>16.5</v>
      </c>
      <c r="D149" s="76">
        <v>0</v>
      </c>
      <c r="E149" s="76">
        <v>35.9</v>
      </c>
      <c r="F149" s="76">
        <v>15.5</v>
      </c>
      <c r="G149" s="76">
        <v>0</v>
      </c>
      <c r="H149" s="2">
        <v>39</v>
      </c>
      <c r="I149" s="2">
        <v>21.5</v>
      </c>
      <c r="J149" s="2">
        <v>0</v>
      </c>
      <c r="K149" s="76">
        <v>38.1</v>
      </c>
      <c r="L149" s="76">
        <v>26.7</v>
      </c>
      <c r="M149" s="76">
        <v>0</v>
      </c>
      <c r="O149" s="20">
        <v>17</v>
      </c>
      <c r="P149" s="76"/>
      <c r="Q149" s="76">
        <v>26.5</v>
      </c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C149" s="20">
        <v>17</v>
      </c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10"/>
      <c r="AQ149" s="24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24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24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</row>
    <row r="150" spans="1:81" ht="17.25" customHeight="1">
      <c r="A150" s="20">
        <v>18</v>
      </c>
      <c r="B150" s="76">
        <v>33</v>
      </c>
      <c r="C150" s="76">
        <v>18</v>
      </c>
      <c r="D150" s="76">
        <v>0</v>
      </c>
      <c r="E150" s="76">
        <v>35.2</v>
      </c>
      <c r="F150" s="76">
        <v>14.5</v>
      </c>
      <c r="G150" s="76">
        <v>0</v>
      </c>
      <c r="H150" s="2">
        <v>40</v>
      </c>
      <c r="I150" s="2">
        <v>23.5</v>
      </c>
      <c r="J150" s="2">
        <v>0</v>
      </c>
      <c r="K150" s="76">
        <v>39.8</v>
      </c>
      <c r="L150" s="76">
        <v>23.5</v>
      </c>
      <c r="M150" s="76">
        <v>0</v>
      </c>
      <c r="O150" s="20">
        <v>18</v>
      </c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C150" s="20">
        <v>18</v>
      </c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10"/>
      <c r="AQ150" s="24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24"/>
      <c r="BE150" s="10"/>
      <c r="BF150" s="10"/>
      <c r="BG150" s="29"/>
      <c r="BH150" s="10"/>
      <c r="BI150" s="10"/>
      <c r="BJ150" s="10"/>
      <c r="BK150" s="10"/>
      <c r="BL150" s="10"/>
      <c r="BM150" s="26"/>
      <c r="BN150" s="10"/>
      <c r="BO150" s="10"/>
      <c r="BP150" s="26"/>
      <c r="BQ150" s="24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</row>
    <row r="151" spans="1:81" ht="17.25" customHeight="1">
      <c r="A151" s="20">
        <v>19</v>
      </c>
      <c r="B151" s="76">
        <v>32.5</v>
      </c>
      <c r="C151" s="76">
        <v>15</v>
      </c>
      <c r="D151" s="76">
        <v>0</v>
      </c>
      <c r="E151" s="76">
        <v>35.5</v>
      </c>
      <c r="F151" s="76">
        <v>13.2</v>
      </c>
      <c r="G151" s="76">
        <v>0</v>
      </c>
      <c r="H151" s="2">
        <v>40</v>
      </c>
      <c r="I151" s="2">
        <v>22</v>
      </c>
      <c r="J151" s="2">
        <v>0</v>
      </c>
      <c r="K151" s="76">
        <v>37.2</v>
      </c>
      <c r="L151" s="76">
        <v>26</v>
      </c>
      <c r="M151" s="76">
        <v>0</v>
      </c>
      <c r="O151" s="20">
        <v>19</v>
      </c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C151" s="20">
        <v>19</v>
      </c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10"/>
      <c r="AQ151" s="24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24"/>
      <c r="BE151" s="10"/>
      <c r="BF151" s="10"/>
      <c r="BG151" s="10"/>
      <c r="BH151" s="10"/>
      <c r="BI151" s="10"/>
      <c r="BJ151" s="10"/>
      <c r="BK151" s="10"/>
      <c r="BL151" s="10"/>
      <c r="BM151" s="28"/>
      <c r="BN151" s="10"/>
      <c r="BO151" s="10"/>
      <c r="BP151" s="10"/>
      <c r="BQ151" s="24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</row>
    <row r="152" spans="1:81" ht="17.25" customHeight="1">
      <c r="A152" s="20">
        <v>20</v>
      </c>
      <c r="B152" s="76">
        <v>32.8</v>
      </c>
      <c r="C152" s="76">
        <v>14.5</v>
      </c>
      <c r="D152" s="76">
        <v>0</v>
      </c>
      <c r="E152" s="76">
        <v>36.5</v>
      </c>
      <c r="F152" s="76">
        <v>13.5</v>
      </c>
      <c r="G152" s="76">
        <v>0</v>
      </c>
      <c r="H152" s="2">
        <v>39.4</v>
      </c>
      <c r="I152" s="2">
        <v>25</v>
      </c>
      <c r="J152" s="2" t="s">
        <v>104</v>
      </c>
      <c r="K152" s="76">
        <v>38.5</v>
      </c>
      <c r="L152" s="76">
        <v>24.8</v>
      </c>
      <c r="M152" s="76">
        <v>0</v>
      </c>
      <c r="O152" s="20">
        <v>20</v>
      </c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C152" s="20">
        <v>20</v>
      </c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10"/>
      <c r="AQ152" s="24"/>
      <c r="AR152" s="10"/>
      <c r="AS152" s="10"/>
      <c r="AT152" s="10"/>
      <c r="AU152" s="10"/>
      <c r="AV152" s="10"/>
      <c r="AW152" s="10"/>
      <c r="AX152" s="26"/>
      <c r="AY152" s="10"/>
      <c r="AZ152" s="10"/>
      <c r="BA152" s="10"/>
      <c r="BB152" s="10"/>
      <c r="BC152" s="10"/>
      <c r="BD152" s="24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24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</row>
    <row r="153" spans="1:81" ht="17.25" customHeight="1">
      <c r="A153" s="20">
        <v>21</v>
      </c>
      <c r="B153" s="76">
        <v>30.6</v>
      </c>
      <c r="C153" s="76">
        <v>12.5</v>
      </c>
      <c r="D153" s="76">
        <v>0</v>
      </c>
      <c r="E153" s="76">
        <v>34.4</v>
      </c>
      <c r="F153" s="76">
        <v>12</v>
      </c>
      <c r="G153" s="76">
        <v>0</v>
      </c>
      <c r="H153" s="2">
        <v>37.5</v>
      </c>
      <c r="I153" s="2">
        <v>22</v>
      </c>
      <c r="J153" s="2">
        <v>0</v>
      </c>
      <c r="K153" s="76">
        <v>38.4</v>
      </c>
      <c r="L153" s="76">
        <v>27</v>
      </c>
      <c r="M153" s="76">
        <v>0</v>
      </c>
      <c r="O153" s="20">
        <v>21</v>
      </c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C153" s="20">
        <v>21</v>
      </c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10"/>
      <c r="AQ153" s="24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24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24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</row>
    <row r="154" spans="1:81" ht="17.25" customHeight="1">
      <c r="A154" s="20">
        <v>22</v>
      </c>
      <c r="B154" s="76">
        <v>31.5</v>
      </c>
      <c r="C154" s="76">
        <v>11</v>
      </c>
      <c r="D154" s="76">
        <v>0</v>
      </c>
      <c r="E154" s="76">
        <v>36.5</v>
      </c>
      <c r="F154" s="76">
        <v>11</v>
      </c>
      <c r="G154" s="76">
        <v>0</v>
      </c>
      <c r="H154" s="2">
        <v>36</v>
      </c>
      <c r="I154" s="2">
        <v>24.5</v>
      </c>
      <c r="J154" s="2">
        <v>0</v>
      </c>
      <c r="K154" s="76">
        <v>40</v>
      </c>
      <c r="L154" s="76">
        <v>26</v>
      </c>
      <c r="M154" s="76">
        <v>0</v>
      </c>
      <c r="O154" s="20">
        <v>22</v>
      </c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C154" s="20">
        <v>22</v>
      </c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10"/>
      <c r="AQ154" s="24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24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24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</row>
    <row r="155" spans="1:81" ht="17.25" customHeight="1">
      <c r="A155" s="20">
        <v>23</v>
      </c>
      <c r="B155" s="76">
        <v>32.7</v>
      </c>
      <c r="C155" s="76">
        <v>13.5</v>
      </c>
      <c r="D155" s="76">
        <v>0</v>
      </c>
      <c r="E155" s="76">
        <v>35.9</v>
      </c>
      <c r="F155" s="76">
        <v>12</v>
      </c>
      <c r="G155" s="76">
        <v>0</v>
      </c>
      <c r="H155" s="2">
        <v>37</v>
      </c>
      <c r="I155" s="2">
        <v>19</v>
      </c>
      <c r="J155" s="2">
        <v>0</v>
      </c>
      <c r="K155" s="76">
        <v>39.6</v>
      </c>
      <c r="L155" s="76">
        <v>28.5</v>
      </c>
      <c r="M155" s="76">
        <v>0</v>
      </c>
      <c r="O155" s="20">
        <v>23</v>
      </c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C155" s="20">
        <v>23</v>
      </c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10"/>
      <c r="AQ155" s="24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24"/>
      <c r="BE155" s="10"/>
      <c r="BF155" s="10"/>
      <c r="BG155" s="28"/>
      <c r="BH155" s="10"/>
      <c r="BI155" s="10"/>
      <c r="BJ155" s="10"/>
      <c r="BK155" s="10"/>
      <c r="BL155" s="10"/>
      <c r="BM155" s="10"/>
      <c r="BN155" s="10"/>
      <c r="BO155" s="10"/>
      <c r="BP155" s="10"/>
      <c r="BQ155" s="24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</row>
    <row r="156" spans="1:81" ht="17.25" customHeight="1">
      <c r="A156" s="20">
        <v>24</v>
      </c>
      <c r="B156" s="76">
        <v>33</v>
      </c>
      <c r="C156" s="76">
        <v>14.5</v>
      </c>
      <c r="D156" s="76">
        <v>0</v>
      </c>
      <c r="E156" s="76">
        <v>35.6</v>
      </c>
      <c r="F156" s="76">
        <v>12</v>
      </c>
      <c r="G156" s="76">
        <v>0</v>
      </c>
      <c r="H156" s="2">
        <v>38.4</v>
      </c>
      <c r="I156" s="2">
        <v>16.6</v>
      </c>
      <c r="J156" s="2">
        <v>0</v>
      </c>
      <c r="K156" s="76">
        <v>39.2</v>
      </c>
      <c r="L156" s="76">
        <v>26.7</v>
      </c>
      <c r="M156" s="76">
        <v>0</v>
      </c>
      <c r="O156" s="20">
        <v>24</v>
      </c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C156" s="20">
        <v>24</v>
      </c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10"/>
      <c r="AQ156" s="24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24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24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</row>
    <row r="157" spans="1:81" ht="17.25" customHeight="1">
      <c r="A157" s="20">
        <v>25</v>
      </c>
      <c r="B157" s="76">
        <v>30</v>
      </c>
      <c r="C157" s="76">
        <v>15.5</v>
      </c>
      <c r="D157" s="76">
        <v>0</v>
      </c>
      <c r="E157" s="76">
        <v>37</v>
      </c>
      <c r="F157" s="76">
        <v>14</v>
      </c>
      <c r="G157" s="76">
        <v>0</v>
      </c>
      <c r="H157" s="2">
        <v>39</v>
      </c>
      <c r="I157" s="2">
        <v>17</v>
      </c>
      <c r="J157" s="2">
        <v>0</v>
      </c>
      <c r="K157" s="76">
        <v>40</v>
      </c>
      <c r="L157" s="76">
        <v>26.5</v>
      </c>
      <c r="M157" s="76">
        <v>0</v>
      </c>
      <c r="O157" s="20">
        <v>25</v>
      </c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C157" s="20">
        <v>25</v>
      </c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10"/>
      <c r="AQ157" s="24"/>
      <c r="AR157" s="10"/>
      <c r="AS157" s="10"/>
      <c r="AT157" s="10"/>
      <c r="AU157" s="26"/>
      <c r="AV157" s="10"/>
      <c r="AW157" s="10"/>
      <c r="AX157" s="10"/>
      <c r="AY157" s="10"/>
      <c r="AZ157" s="10"/>
      <c r="BA157" s="10"/>
      <c r="BB157" s="10"/>
      <c r="BC157" s="10"/>
      <c r="BD157" s="24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24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</row>
    <row r="158" spans="1:81" ht="17.25" customHeight="1">
      <c r="A158" s="20">
        <v>26</v>
      </c>
      <c r="B158" s="76">
        <v>23.9</v>
      </c>
      <c r="C158" s="76">
        <v>19.6</v>
      </c>
      <c r="D158" s="76">
        <v>2</v>
      </c>
      <c r="E158" s="76">
        <v>39</v>
      </c>
      <c r="F158" s="76">
        <v>15.5</v>
      </c>
      <c r="G158" s="76">
        <v>0</v>
      </c>
      <c r="H158" s="2">
        <v>38.6</v>
      </c>
      <c r="I158" s="2">
        <v>17</v>
      </c>
      <c r="J158" s="2">
        <v>0</v>
      </c>
      <c r="K158" s="76">
        <v>40</v>
      </c>
      <c r="L158" s="76">
        <v>25.5</v>
      </c>
      <c r="M158" s="76">
        <v>0</v>
      </c>
      <c r="O158" s="20">
        <v>26</v>
      </c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C158" s="20">
        <v>26</v>
      </c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10"/>
      <c r="AQ158" s="24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24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24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</row>
    <row r="159" spans="1:81" ht="17.25" customHeight="1">
      <c r="A159" s="20">
        <v>27</v>
      </c>
      <c r="B159" s="76">
        <v>30</v>
      </c>
      <c r="C159" s="76">
        <v>19</v>
      </c>
      <c r="D159" s="76">
        <v>0</v>
      </c>
      <c r="E159" s="76">
        <v>38.4</v>
      </c>
      <c r="F159" s="76">
        <v>18.5</v>
      </c>
      <c r="G159" s="76">
        <v>0</v>
      </c>
      <c r="H159" s="2">
        <v>39.6</v>
      </c>
      <c r="I159" s="2">
        <v>19.6</v>
      </c>
      <c r="J159" s="2">
        <v>0</v>
      </c>
      <c r="K159" s="76">
        <v>40</v>
      </c>
      <c r="L159" s="76">
        <v>26.5</v>
      </c>
      <c r="M159" s="76">
        <v>0</v>
      </c>
      <c r="O159" s="20">
        <v>27</v>
      </c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C159" s="20">
        <v>27</v>
      </c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10"/>
      <c r="AQ159" s="24"/>
      <c r="AR159" s="26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24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24"/>
      <c r="BR159" s="10"/>
      <c r="BS159" s="10"/>
      <c r="BT159" s="28"/>
      <c r="BU159" s="10"/>
      <c r="BV159" s="10"/>
      <c r="BW159" s="10"/>
      <c r="BX159" s="10"/>
      <c r="BY159" s="10"/>
      <c r="BZ159" s="10"/>
      <c r="CA159" s="10"/>
      <c r="CB159" s="10"/>
      <c r="CC159" s="10"/>
    </row>
    <row r="160" spans="1:81" ht="17.25" customHeight="1">
      <c r="A160" s="20">
        <v>28</v>
      </c>
      <c r="B160" s="76">
        <v>27.5</v>
      </c>
      <c r="C160" s="76">
        <v>20.5</v>
      </c>
      <c r="D160" s="76">
        <v>0</v>
      </c>
      <c r="E160" s="76">
        <v>37.5</v>
      </c>
      <c r="F160" s="76">
        <v>18</v>
      </c>
      <c r="G160" s="76">
        <v>0</v>
      </c>
      <c r="H160" s="2">
        <v>39.5</v>
      </c>
      <c r="I160" s="2">
        <v>19.5</v>
      </c>
      <c r="J160" s="2">
        <v>0</v>
      </c>
      <c r="K160" s="76">
        <v>40.8</v>
      </c>
      <c r="L160" s="76">
        <v>26.2</v>
      </c>
      <c r="M160" s="76">
        <v>0</v>
      </c>
      <c r="O160" s="20">
        <v>28</v>
      </c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C160" s="20">
        <v>28</v>
      </c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10"/>
      <c r="AQ160" s="79"/>
      <c r="AR160" s="64"/>
      <c r="AS160" s="64"/>
      <c r="AT160" s="64"/>
      <c r="AU160" s="10"/>
      <c r="AV160" s="10"/>
      <c r="AW160" s="10"/>
      <c r="AX160" s="10"/>
      <c r="AY160" s="10"/>
      <c r="AZ160" s="10"/>
      <c r="BA160" s="10"/>
      <c r="BB160" s="10"/>
      <c r="BC160" s="10"/>
      <c r="BD160" s="24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24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</row>
    <row r="161" spans="1:81" ht="17.25" customHeight="1">
      <c r="A161" s="20">
        <v>29</v>
      </c>
      <c r="B161" s="76">
        <v>31.5</v>
      </c>
      <c r="C161" s="76">
        <v>20</v>
      </c>
      <c r="D161" s="76">
        <v>0</v>
      </c>
      <c r="E161" s="76">
        <v>38.3</v>
      </c>
      <c r="F161" s="76">
        <v>17.8</v>
      </c>
      <c r="G161" s="76">
        <v>0</v>
      </c>
      <c r="H161" s="2">
        <v>38</v>
      </c>
      <c r="I161" s="2">
        <v>19</v>
      </c>
      <c r="J161" s="2">
        <v>0</v>
      </c>
      <c r="K161" s="76">
        <v>40.5</v>
      </c>
      <c r="L161" s="76">
        <v>28</v>
      </c>
      <c r="M161" s="76">
        <v>0</v>
      </c>
      <c r="O161" s="20">
        <v>29</v>
      </c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C161" s="20">
        <v>29</v>
      </c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10"/>
      <c r="AQ161" s="64"/>
      <c r="AR161" s="64"/>
      <c r="AS161" s="64"/>
      <c r="AT161" s="64"/>
      <c r="AU161" s="29"/>
      <c r="AV161" s="29"/>
      <c r="AW161" s="29"/>
      <c r="AX161" s="10"/>
      <c r="AY161" s="10"/>
      <c r="AZ161" s="28"/>
      <c r="BA161" s="10"/>
      <c r="BB161" s="10"/>
      <c r="BC161" s="10"/>
      <c r="BD161" s="24"/>
      <c r="BE161" s="10"/>
      <c r="BF161" s="10"/>
      <c r="BG161" s="10"/>
      <c r="BH161" s="28"/>
      <c r="BI161" s="28"/>
      <c r="BJ161" s="28"/>
      <c r="BK161" s="10"/>
      <c r="BL161" s="10"/>
      <c r="BM161" s="10"/>
      <c r="BN161" s="10"/>
      <c r="BO161" s="10"/>
      <c r="BP161" s="10"/>
      <c r="BQ161" s="24"/>
      <c r="BR161" s="10"/>
      <c r="BS161" s="10"/>
      <c r="BT161" s="10"/>
      <c r="BU161" s="29"/>
      <c r="BV161" s="29"/>
      <c r="BW161" s="10"/>
      <c r="BX161" s="10"/>
      <c r="BY161" s="10"/>
      <c r="BZ161" s="10"/>
      <c r="CA161" s="10"/>
      <c r="CB161" s="10"/>
      <c r="CC161" s="10"/>
    </row>
    <row r="162" spans="1:81" ht="17.25" customHeight="1">
      <c r="A162" s="20">
        <v>30</v>
      </c>
      <c r="B162" s="76">
        <v>31</v>
      </c>
      <c r="C162" s="76">
        <v>20</v>
      </c>
      <c r="D162" s="76">
        <v>0</v>
      </c>
      <c r="E162" s="76"/>
      <c r="F162" s="76"/>
      <c r="G162" s="76"/>
      <c r="H162" s="2">
        <v>39</v>
      </c>
      <c r="I162" s="2">
        <v>19</v>
      </c>
      <c r="J162" s="2">
        <v>0</v>
      </c>
      <c r="K162" s="76">
        <v>39.5</v>
      </c>
      <c r="L162" s="76">
        <v>28.8</v>
      </c>
      <c r="M162" s="76">
        <v>0</v>
      </c>
      <c r="O162" s="20">
        <v>30</v>
      </c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C162" s="20">
        <v>30</v>
      </c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10"/>
      <c r="AQ162" s="24"/>
      <c r="AR162" s="10"/>
      <c r="AS162" s="10"/>
      <c r="AT162" s="10"/>
      <c r="AU162" s="29"/>
      <c r="AV162" s="29"/>
      <c r="AW162" s="29"/>
      <c r="AX162" s="10"/>
      <c r="AY162" s="10"/>
      <c r="AZ162" s="10"/>
      <c r="BA162" s="26"/>
      <c r="BB162" s="10"/>
      <c r="BC162" s="10"/>
      <c r="BD162" s="24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26"/>
      <c r="BQ162" s="24"/>
      <c r="BR162" s="10"/>
      <c r="BS162" s="10"/>
      <c r="BT162" s="10"/>
      <c r="BU162" s="29"/>
      <c r="BV162" s="29"/>
      <c r="BW162" s="10"/>
      <c r="BX162" s="10"/>
      <c r="BY162" s="10"/>
      <c r="BZ162" s="10"/>
      <c r="CA162" s="10"/>
      <c r="CB162" s="10"/>
      <c r="CC162" s="10"/>
    </row>
    <row r="163" spans="1:81" ht="17.25" customHeight="1">
      <c r="A163" s="20">
        <v>31</v>
      </c>
      <c r="B163" s="76">
        <v>32</v>
      </c>
      <c r="C163" s="76">
        <v>18</v>
      </c>
      <c r="D163" s="76">
        <v>0</v>
      </c>
      <c r="E163" s="76"/>
      <c r="F163" s="76"/>
      <c r="G163" s="76"/>
      <c r="H163" s="2">
        <v>39.8</v>
      </c>
      <c r="I163" s="2">
        <v>20.5</v>
      </c>
      <c r="J163" s="2">
        <v>0</v>
      </c>
      <c r="K163" s="76"/>
      <c r="L163" s="76"/>
      <c r="M163" s="76"/>
      <c r="O163" s="20">
        <v>31</v>
      </c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C163" s="20">
        <v>31</v>
      </c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10"/>
      <c r="AQ163" s="24"/>
      <c r="AR163" s="26"/>
      <c r="AS163" s="10"/>
      <c r="AT163" s="10"/>
      <c r="AU163" s="29"/>
      <c r="AV163" s="29"/>
      <c r="AW163" s="29"/>
      <c r="AX163" s="10"/>
      <c r="AY163" s="10"/>
      <c r="AZ163" s="10"/>
      <c r="BA163" s="29"/>
      <c r="BB163" s="29"/>
      <c r="BC163" s="29"/>
      <c r="BD163" s="24"/>
      <c r="BE163" s="10"/>
      <c r="BF163" s="10"/>
      <c r="BG163" s="10"/>
      <c r="BH163" s="29"/>
      <c r="BI163" s="29"/>
      <c r="BJ163" s="29"/>
      <c r="BK163" s="10"/>
      <c r="BL163" s="10"/>
      <c r="BM163" s="10"/>
      <c r="BN163" s="10"/>
      <c r="BO163" s="10"/>
      <c r="BP163" s="10"/>
      <c r="BQ163" s="24"/>
      <c r="BR163" s="27"/>
      <c r="BS163" s="27"/>
      <c r="BT163" s="27"/>
      <c r="BU163" s="29"/>
      <c r="BV163" s="29"/>
      <c r="BW163" s="10"/>
      <c r="BX163" s="27"/>
      <c r="BY163" s="27"/>
      <c r="BZ163" s="27"/>
      <c r="CA163" s="10"/>
      <c r="CB163" s="10"/>
      <c r="CC163" s="10"/>
    </row>
    <row r="164" spans="1:81" s="35" customFormat="1" ht="18" customHeight="1">
      <c r="A164" s="44" t="s">
        <v>19</v>
      </c>
      <c r="B164" s="13">
        <f aca="true" t="shared" si="17" ref="B164:M164">SUM(B133:B163)</f>
        <v>984.7</v>
      </c>
      <c r="C164" s="13">
        <f t="shared" si="17"/>
        <v>512.9000000000001</v>
      </c>
      <c r="D164" s="13">
        <f t="shared" si="17"/>
        <v>2</v>
      </c>
      <c r="E164" s="13">
        <f t="shared" si="17"/>
        <v>1028.3999999999999</v>
      </c>
      <c r="F164" s="13">
        <f t="shared" si="17"/>
        <v>431.29999999999995</v>
      </c>
      <c r="G164" s="13">
        <f t="shared" si="17"/>
        <v>0</v>
      </c>
      <c r="H164" s="13">
        <f t="shared" si="17"/>
        <v>1188.1</v>
      </c>
      <c r="I164" s="13">
        <f t="shared" si="17"/>
        <v>588.6</v>
      </c>
      <c r="J164" s="13">
        <f t="shared" si="17"/>
        <v>0</v>
      </c>
      <c r="K164" s="13">
        <f t="shared" si="17"/>
        <v>1196.9</v>
      </c>
      <c r="L164" s="13">
        <f t="shared" si="17"/>
        <v>761.2</v>
      </c>
      <c r="M164" s="13">
        <f t="shared" si="17"/>
        <v>46.699999999999996</v>
      </c>
      <c r="O164" s="44" t="s">
        <v>19</v>
      </c>
      <c r="P164" s="13">
        <f aca="true" t="shared" si="18" ref="P164:AA164">SUM(P133:P163)</f>
        <v>636.9000000000001</v>
      </c>
      <c r="Q164" s="13">
        <f t="shared" si="18"/>
        <v>449.1</v>
      </c>
      <c r="R164" s="13">
        <f t="shared" si="18"/>
        <v>30.3</v>
      </c>
      <c r="S164" s="13">
        <f t="shared" si="18"/>
        <v>0</v>
      </c>
      <c r="T164" s="13">
        <f t="shared" si="18"/>
        <v>0</v>
      </c>
      <c r="U164" s="13">
        <f t="shared" si="18"/>
        <v>0</v>
      </c>
      <c r="V164" s="13">
        <f t="shared" si="18"/>
        <v>0</v>
      </c>
      <c r="W164" s="13">
        <f t="shared" si="18"/>
        <v>0</v>
      </c>
      <c r="X164" s="13">
        <f t="shared" si="18"/>
        <v>0</v>
      </c>
      <c r="Y164" s="13">
        <f t="shared" si="18"/>
        <v>0</v>
      </c>
      <c r="Z164" s="13">
        <f t="shared" si="18"/>
        <v>0</v>
      </c>
      <c r="AA164" s="13">
        <f t="shared" si="18"/>
        <v>0</v>
      </c>
      <c r="AC164" s="44" t="s">
        <v>19</v>
      </c>
      <c r="AD164" s="13">
        <f aca="true" t="shared" si="19" ref="AD164:AO164">SUM(AD133:AD163)</f>
        <v>0</v>
      </c>
      <c r="AE164" s="13">
        <f t="shared" si="19"/>
        <v>0</v>
      </c>
      <c r="AF164" s="13">
        <f t="shared" si="19"/>
        <v>0</v>
      </c>
      <c r="AG164" s="13">
        <f t="shared" si="19"/>
        <v>0</v>
      </c>
      <c r="AH164" s="13">
        <f t="shared" si="19"/>
        <v>0</v>
      </c>
      <c r="AI164" s="13">
        <f t="shared" si="19"/>
        <v>0</v>
      </c>
      <c r="AJ164" s="13">
        <f t="shared" si="19"/>
        <v>0</v>
      </c>
      <c r="AK164" s="13">
        <f t="shared" si="19"/>
        <v>0</v>
      </c>
      <c r="AL164" s="13">
        <f t="shared" si="19"/>
        <v>0</v>
      </c>
      <c r="AM164" s="13">
        <f t="shared" si="19"/>
        <v>0</v>
      </c>
      <c r="AN164" s="13">
        <f t="shared" si="19"/>
        <v>0</v>
      </c>
      <c r="AO164" s="13">
        <f t="shared" si="19"/>
        <v>0</v>
      </c>
      <c r="AP164" s="55"/>
      <c r="AQ164" s="69" t="s">
        <v>78</v>
      </c>
      <c r="AR164" s="63" t="s">
        <v>77</v>
      </c>
      <c r="AS164" s="63" t="s">
        <v>76</v>
      </c>
      <c r="AT164" s="64"/>
      <c r="AU164" s="10"/>
      <c r="AV164" s="10"/>
      <c r="AW164" s="10"/>
      <c r="AX164" s="10"/>
      <c r="AY164" s="10"/>
      <c r="AZ164" s="10"/>
      <c r="BA164" s="10"/>
      <c r="BB164" s="10"/>
      <c r="BC164" s="10"/>
      <c r="BD164" s="18"/>
      <c r="BE164" s="10"/>
      <c r="BF164" s="10"/>
      <c r="BG164" s="10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</row>
    <row r="165" spans="1:81" s="35" customFormat="1" ht="18" customHeight="1">
      <c r="A165" s="44" t="s">
        <v>20</v>
      </c>
      <c r="B165" s="13">
        <f>AVERAGE(B133:B163)</f>
        <v>31.76451612903226</v>
      </c>
      <c r="C165" s="13">
        <f>AVERAGE(C133:C163)</f>
        <v>16.545161290322582</v>
      </c>
      <c r="D165" s="13">
        <f>D164/31</f>
        <v>0.06451612903225806</v>
      </c>
      <c r="E165" s="13">
        <f>AVERAGE(E133:E163)</f>
        <v>35.46206896551724</v>
      </c>
      <c r="F165" s="13">
        <f>AVERAGE(F133:F163)</f>
        <v>14.872413793103446</v>
      </c>
      <c r="G165" s="13">
        <f>G164/28</f>
        <v>0</v>
      </c>
      <c r="H165" s="13">
        <f>AVERAGE(H133:H163)</f>
        <v>38.3258064516129</v>
      </c>
      <c r="I165" s="13">
        <f>AVERAGE(I133:I163)</f>
        <v>18.98709677419355</v>
      </c>
      <c r="J165" s="13">
        <f>J164/31</f>
        <v>0</v>
      </c>
      <c r="K165" s="13">
        <f>AVERAGE(K133:K163)</f>
        <v>39.89666666666667</v>
      </c>
      <c r="L165" s="13">
        <f>AVERAGE(L133:L163)</f>
        <v>25.373333333333335</v>
      </c>
      <c r="M165" s="13">
        <f>M164/30</f>
        <v>1.5566666666666664</v>
      </c>
      <c r="O165" s="44" t="s">
        <v>20</v>
      </c>
      <c r="P165" s="13">
        <f>AVERAGE(P133:P163)</f>
        <v>39.806250000000006</v>
      </c>
      <c r="Q165" s="13">
        <f>AVERAGE(Q133:Q163)</f>
        <v>26.41764705882353</v>
      </c>
      <c r="R165" s="13">
        <f>R164/31</f>
        <v>0.9774193548387097</v>
      </c>
      <c r="S165" s="13" t="e">
        <f>AVERAGE(S133:S163)</f>
        <v>#DIV/0!</v>
      </c>
      <c r="T165" s="13" t="e">
        <f>AVERAGE(T133:T163)</f>
        <v>#DIV/0!</v>
      </c>
      <c r="U165" s="13">
        <f>U164/30</f>
        <v>0</v>
      </c>
      <c r="V165" s="13" t="e">
        <f>AVERAGE(V133:V163)</f>
        <v>#DIV/0!</v>
      </c>
      <c r="W165" s="13" t="e">
        <f>AVERAGE(W133:W163)</f>
        <v>#DIV/0!</v>
      </c>
      <c r="X165" s="13">
        <f>X164/31</f>
        <v>0</v>
      </c>
      <c r="Y165" s="13" t="e">
        <f>AVERAGE(Y133:Y163)</f>
        <v>#DIV/0!</v>
      </c>
      <c r="Z165" s="13" t="e">
        <f>AVERAGE(Z133:Z163)</f>
        <v>#DIV/0!</v>
      </c>
      <c r="AA165" s="13">
        <f>AA164/31</f>
        <v>0</v>
      </c>
      <c r="AC165" s="44" t="s">
        <v>20</v>
      </c>
      <c r="AD165" s="13" t="e">
        <f>AVERAGE(AD133:AD163)</f>
        <v>#DIV/0!</v>
      </c>
      <c r="AE165" s="13" t="e">
        <f>AVERAGE(AE133:AE163)</f>
        <v>#DIV/0!</v>
      </c>
      <c r="AF165" s="13">
        <f>AF164/30</f>
        <v>0</v>
      </c>
      <c r="AG165" s="13" t="e">
        <f>AVERAGE(AG133:AG163)</f>
        <v>#DIV/0!</v>
      </c>
      <c r="AH165" s="13" t="e">
        <f>AVERAGE(AH133:AH163)</f>
        <v>#DIV/0!</v>
      </c>
      <c r="AI165" s="13">
        <f>AI164/31</f>
        <v>0</v>
      </c>
      <c r="AJ165" s="13" t="e">
        <f>AVERAGE(AJ133:AJ163)</f>
        <v>#DIV/0!</v>
      </c>
      <c r="AK165" s="13" t="e">
        <f>AVERAGE(AK133:AK163)</f>
        <v>#DIV/0!</v>
      </c>
      <c r="AL165" s="13">
        <f>AL164/30</f>
        <v>0</v>
      </c>
      <c r="AM165" s="13" t="e">
        <f>AVERAGE(AM133:AM163)</f>
        <v>#DIV/0!</v>
      </c>
      <c r="AN165" s="13" t="e">
        <f>AVERAGE(AN133:AN163)</f>
        <v>#DIV/0!</v>
      </c>
      <c r="AO165" s="13">
        <f>AO164/31</f>
        <v>0</v>
      </c>
      <c r="AP165" s="55"/>
      <c r="AQ165" s="70">
        <f>MAX(H133:H163)</f>
        <v>40</v>
      </c>
      <c r="AR165" s="63">
        <f>MAX(K133:K162)</f>
        <v>42.2</v>
      </c>
      <c r="AS165" s="63">
        <f>MAX(P133:P163)</f>
        <v>41</v>
      </c>
      <c r="AT165" s="64"/>
      <c r="AU165" s="10"/>
      <c r="AV165" s="10"/>
      <c r="AW165" s="10"/>
      <c r="AX165" s="10"/>
      <c r="AY165" s="10"/>
      <c r="AZ165" s="10"/>
      <c r="BA165" s="10"/>
      <c r="BB165" s="10"/>
      <c r="BC165" s="10"/>
      <c r="BD165" s="18"/>
      <c r="BE165" s="10"/>
      <c r="BF165" s="10"/>
      <c r="BG165" s="10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</row>
    <row r="166" spans="1:81" ht="18" customHeight="1">
      <c r="A166" s="4" t="s">
        <v>21</v>
      </c>
      <c r="B166" s="5"/>
      <c r="C166" s="5"/>
      <c r="D166" s="6">
        <f>D164</f>
        <v>2</v>
      </c>
      <c r="E166" s="5"/>
      <c r="F166" s="5"/>
      <c r="G166" s="1">
        <f>D166+G164</f>
        <v>2</v>
      </c>
      <c r="H166" s="5"/>
      <c r="I166" s="5"/>
      <c r="J166" s="1">
        <f>G166+J164</f>
        <v>2</v>
      </c>
      <c r="K166" s="5"/>
      <c r="L166" s="5"/>
      <c r="M166" s="1">
        <f>J166+M164</f>
        <v>48.699999999999996</v>
      </c>
      <c r="O166" s="4" t="s">
        <v>21</v>
      </c>
      <c r="P166" s="5"/>
      <c r="Q166" s="5"/>
      <c r="R166" s="6">
        <f>M166+R164</f>
        <v>79</v>
      </c>
      <c r="S166" s="5"/>
      <c r="T166" s="5"/>
      <c r="U166" s="1">
        <f>R166+U164</f>
        <v>79</v>
      </c>
      <c r="V166" s="5"/>
      <c r="W166" s="5"/>
      <c r="X166" s="1">
        <f>U166+X164</f>
        <v>79</v>
      </c>
      <c r="Y166" s="5"/>
      <c r="Z166" s="5"/>
      <c r="AA166" s="1">
        <f>X166+AA164</f>
        <v>79</v>
      </c>
      <c r="AC166" s="4" t="s">
        <v>21</v>
      </c>
      <c r="AD166" s="5"/>
      <c r="AE166" s="5"/>
      <c r="AF166" s="6">
        <f>AA166+AF164</f>
        <v>79</v>
      </c>
      <c r="AG166" s="5"/>
      <c r="AH166" s="5"/>
      <c r="AI166" s="6">
        <f>AF166+AI164</f>
        <v>79</v>
      </c>
      <c r="AJ166" s="5"/>
      <c r="AK166" s="5"/>
      <c r="AL166" s="6">
        <f>AI166+AL164</f>
        <v>79</v>
      </c>
      <c r="AM166" s="5"/>
      <c r="AN166" s="5"/>
      <c r="AO166" s="6">
        <f>AL166+AO164</f>
        <v>79</v>
      </c>
      <c r="AP166" s="11"/>
      <c r="AQ166" s="18"/>
      <c r="AR166" s="18"/>
      <c r="AS166" s="18"/>
      <c r="AT166" s="28"/>
      <c r="AU166" s="18"/>
      <c r="AV166" s="18"/>
      <c r="AW166" s="30"/>
      <c r="AX166" s="18"/>
      <c r="AY166" s="18"/>
      <c r="AZ166" s="18"/>
      <c r="BA166" s="18"/>
      <c r="BB166" s="18"/>
      <c r="BC166" s="18"/>
      <c r="BD166" s="18"/>
      <c r="BE166" s="18"/>
      <c r="BF166" s="18"/>
      <c r="BG166" s="2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</row>
    <row r="167" spans="1:81" ht="15.75" customHeight="1">
      <c r="A167" s="12"/>
      <c r="B167" s="12"/>
      <c r="C167" s="12"/>
      <c r="D167" s="15"/>
      <c r="E167" s="12"/>
      <c r="F167" s="12"/>
      <c r="G167" s="15"/>
      <c r="H167" s="12"/>
      <c r="I167" s="12"/>
      <c r="J167" s="8" t="s">
        <v>96</v>
      </c>
      <c r="K167" s="12"/>
      <c r="L167" s="12"/>
      <c r="M167" s="15"/>
      <c r="O167" s="12"/>
      <c r="P167" s="12"/>
      <c r="Q167" s="12"/>
      <c r="R167" s="15" t="s">
        <v>83</v>
      </c>
      <c r="S167" s="12"/>
      <c r="T167" s="12"/>
      <c r="U167" s="15"/>
      <c r="V167" s="12"/>
      <c r="W167" s="12"/>
      <c r="X167" s="12"/>
      <c r="Y167" s="12"/>
      <c r="Z167" s="12"/>
      <c r="AA167" s="12"/>
      <c r="AC167" s="12"/>
      <c r="AD167" s="12"/>
      <c r="AE167" s="12"/>
      <c r="AF167" s="15"/>
      <c r="AG167" s="12"/>
      <c r="AH167" s="12"/>
      <c r="AI167" s="16"/>
      <c r="AJ167" s="12"/>
      <c r="AK167" s="12"/>
      <c r="AL167" s="12"/>
      <c r="AM167" s="12"/>
      <c r="AN167" s="12"/>
      <c r="AO167" s="12"/>
      <c r="AP167" s="11"/>
      <c r="AQ167" s="18"/>
      <c r="AR167" s="18"/>
      <c r="AS167" s="18"/>
      <c r="AT167" s="28"/>
      <c r="AU167" s="18"/>
      <c r="AV167" s="18"/>
      <c r="AW167" s="30"/>
      <c r="AX167" s="18"/>
      <c r="AY167" s="18"/>
      <c r="AZ167" s="18"/>
      <c r="BA167" s="18"/>
      <c r="BB167" s="18"/>
      <c r="BC167" s="18"/>
      <c r="BD167" s="18"/>
      <c r="BE167" s="18"/>
      <c r="BF167" s="18"/>
      <c r="BG167" s="2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</row>
    <row r="168" spans="10:81" ht="17.25" customHeight="1">
      <c r="J168" s="8" t="s">
        <v>22</v>
      </c>
      <c r="W168" s="8" t="s">
        <v>96</v>
      </c>
      <c r="AL168" s="8" t="s">
        <v>96</v>
      </c>
      <c r="AO168" s="18"/>
      <c r="AP168" s="11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</row>
    <row r="169" spans="10:81" ht="11.25" customHeight="1">
      <c r="J169" s="8" t="s">
        <v>85</v>
      </c>
      <c r="W169" s="8" t="s">
        <v>22</v>
      </c>
      <c r="AL169" s="8" t="s">
        <v>22</v>
      </c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</row>
    <row r="170" spans="1:81" ht="18" customHeight="1">
      <c r="A170" s="18"/>
      <c r="B170" s="18"/>
      <c r="C170" s="18"/>
      <c r="D170" s="18"/>
      <c r="E170" s="18"/>
      <c r="F170" s="18"/>
      <c r="G170" s="18"/>
      <c r="H170" s="18"/>
      <c r="I170" s="18"/>
      <c r="W170" s="8" t="s">
        <v>82</v>
      </c>
      <c r="AL170" s="8" t="s">
        <v>85</v>
      </c>
      <c r="AO170" s="18"/>
      <c r="AP170" s="11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</row>
    <row r="171" spans="3:81" ht="17.25" customHeight="1">
      <c r="C171" s="17" t="s">
        <v>26</v>
      </c>
      <c r="D171" s="17"/>
      <c r="E171" s="17"/>
      <c r="F171" s="17"/>
      <c r="G171" s="17"/>
      <c r="H171" s="17"/>
      <c r="I171" s="17"/>
      <c r="Q171" s="17" t="s">
        <v>26</v>
      </c>
      <c r="R171" s="17"/>
      <c r="S171" s="17"/>
      <c r="T171" s="17"/>
      <c r="U171" s="17"/>
      <c r="V171" s="17"/>
      <c r="W171" s="17"/>
      <c r="AE171" s="17" t="s">
        <v>26</v>
      </c>
      <c r="AF171" s="17"/>
      <c r="AG171" s="17"/>
      <c r="AH171" s="17"/>
      <c r="AI171" s="17"/>
      <c r="AJ171" s="17"/>
      <c r="AK171" s="17"/>
      <c r="AQ171" s="18"/>
      <c r="AR171" s="18"/>
      <c r="AS171" s="19"/>
      <c r="AT171" s="19"/>
      <c r="AU171" s="19"/>
      <c r="AV171" s="19"/>
      <c r="AW171" s="19"/>
      <c r="AX171" s="19"/>
      <c r="AY171" s="19"/>
      <c r="AZ171" s="18"/>
      <c r="BA171" s="18"/>
      <c r="BB171" s="18"/>
      <c r="BC171" s="18"/>
      <c r="BD171" s="18"/>
      <c r="BE171" s="18"/>
      <c r="BF171" s="19"/>
      <c r="BG171" s="19"/>
      <c r="BH171" s="19"/>
      <c r="BI171" s="19"/>
      <c r="BJ171" s="19"/>
      <c r="BK171" s="19"/>
      <c r="BL171" s="19"/>
      <c r="BM171" s="18"/>
      <c r="BN171" s="18"/>
      <c r="BO171" s="18"/>
      <c r="BP171" s="18"/>
      <c r="BQ171" s="18"/>
      <c r="BR171" s="18"/>
      <c r="BS171" s="19"/>
      <c r="BT171" s="19"/>
      <c r="BU171" s="19"/>
      <c r="BV171" s="19"/>
      <c r="BW171" s="19"/>
      <c r="BX171" s="19"/>
      <c r="BY171" s="19"/>
      <c r="BZ171" s="18"/>
      <c r="CA171" s="18"/>
      <c r="CB171" s="18"/>
      <c r="CC171" s="18"/>
    </row>
    <row r="172" spans="1:81" ht="17.25" customHeight="1">
      <c r="A172" s="17" t="s">
        <v>103</v>
      </c>
      <c r="J172" s="8" t="s">
        <v>27</v>
      </c>
      <c r="O172" s="17" t="s">
        <v>103</v>
      </c>
      <c r="X172" s="8" t="s">
        <v>27</v>
      </c>
      <c r="AC172" s="17" t="s">
        <v>103</v>
      </c>
      <c r="AL172" s="8" t="s">
        <v>27</v>
      </c>
      <c r="AM172" s="36"/>
      <c r="AN172" s="36"/>
      <c r="AO172" s="36"/>
      <c r="AQ172" s="19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9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</row>
    <row r="173" spans="1:81" ht="17.25" customHeight="1">
      <c r="A173" s="81" t="s">
        <v>2</v>
      </c>
      <c r="B173" s="20" t="s">
        <v>3</v>
      </c>
      <c r="C173" s="20"/>
      <c r="D173" s="20"/>
      <c r="E173" s="20" t="s">
        <v>4</v>
      </c>
      <c r="F173" s="20"/>
      <c r="G173" s="20"/>
      <c r="H173" s="20" t="s">
        <v>5</v>
      </c>
      <c r="I173" s="20"/>
      <c r="J173" s="20"/>
      <c r="K173" s="20" t="s">
        <v>25</v>
      </c>
      <c r="L173" s="20"/>
      <c r="M173" s="20"/>
      <c r="O173" s="81" t="s">
        <v>2</v>
      </c>
      <c r="P173" s="20" t="s">
        <v>7</v>
      </c>
      <c r="Q173" s="20"/>
      <c r="R173" s="20"/>
      <c r="S173" s="20" t="s">
        <v>8</v>
      </c>
      <c r="T173" s="20"/>
      <c r="U173" s="20"/>
      <c r="V173" s="20" t="s">
        <v>9</v>
      </c>
      <c r="W173" s="20"/>
      <c r="X173" s="20"/>
      <c r="Y173" s="20" t="s">
        <v>10</v>
      </c>
      <c r="Z173" s="20"/>
      <c r="AA173" s="20"/>
      <c r="AC173" s="81" t="s">
        <v>2</v>
      </c>
      <c r="AD173" s="20" t="s">
        <v>11</v>
      </c>
      <c r="AE173" s="20"/>
      <c r="AF173" s="20"/>
      <c r="AG173" s="20" t="s">
        <v>12</v>
      </c>
      <c r="AH173" s="20"/>
      <c r="AI173" s="20"/>
      <c r="AJ173" s="20" t="s">
        <v>13</v>
      </c>
      <c r="AK173" s="20"/>
      <c r="AL173" s="20"/>
      <c r="AM173" s="89" t="s">
        <v>14</v>
      </c>
      <c r="AN173" s="90"/>
      <c r="AO173" s="91"/>
      <c r="AP173" s="24"/>
      <c r="AQ173" s="23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3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</row>
    <row r="174" spans="1:81" ht="17.25" customHeight="1">
      <c r="A174" s="82"/>
      <c r="B174" s="20" t="s">
        <v>15</v>
      </c>
      <c r="C174" s="20" t="s">
        <v>16</v>
      </c>
      <c r="D174" s="20" t="s">
        <v>17</v>
      </c>
      <c r="E174" s="20" t="s">
        <v>15</v>
      </c>
      <c r="F174" s="20" t="s">
        <v>16</v>
      </c>
      <c r="G174" s="20" t="s">
        <v>18</v>
      </c>
      <c r="H174" s="20" t="s">
        <v>15</v>
      </c>
      <c r="I174" s="20" t="s">
        <v>16</v>
      </c>
      <c r="J174" s="20" t="s">
        <v>17</v>
      </c>
      <c r="K174" s="20" t="s">
        <v>15</v>
      </c>
      <c r="L174" s="20" t="s">
        <v>16</v>
      </c>
      <c r="M174" s="20" t="s">
        <v>17</v>
      </c>
      <c r="O174" s="82"/>
      <c r="P174" s="20" t="s">
        <v>15</v>
      </c>
      <c r="Q174" s="20" t="s">
        <v>16</v>
      </c>
      <c r="R174" s="20" t="s">
        <v>17</v>
      </c>
      <c r="S174" s="20" t="s">
        <v>15</v>
      </c>
      <c r="T174" s="20" t="s">
        <v>16</v>
      </c>
      <c r="U174" s="20" t="s">
        <v>18</v>
      </c>
      <c r="V174" s="7" t="s">
        <v>15</v>
      </c>
      <c r="W174" s="7" t="s">
        <v>16</v>
      </c>
      <c r="X174" s="7" t="s">
        <v>17</v>
      </c>
      <c r="Y174" s="20" t="s">
        <v>15</v>
      </c>
      <c r="Z174" s="20" t="s">
        <v>16</v>
      </c>
      <c r="AA174" s="20" t="s">
        <v>17</v>
      </c>
      <c r="AC174" s="82"/>
      <c r="AD174" s="20" t="s">
        <v>15</v>
      </c>
      <c r="AE174" s="20" t="s">
        <v>16</v>
      </c>
      <c r="AF174" s="20" t="s">
        <v>17</v>
      </c>
      <c r="AG174" s="20" t="s">
        <v>15</v>
      </c>
      <c r="AH174" s="20" t="s">
        <v>16</v>
      </c>
      <c r="AI174" s="20" t="s">
        <v>18</v>
      </c>
      <c r="AJ174" s="20" t="s">
        <v>15</v>
      </c>
      <c r="AK174" s="20" t="s">
        <v>16</v>
      </c>
      <c r="AL174" s="20" t="s">
        <v>17</v>
      </c>
      <c r="AM174" s="20" t="s">
        <v>15</v>
      </c>
      <c r="AN174" s="20" t="s">
        <v>16</v>
      </c>
      <c r="AO174" s="7" t="s">
        <v>17</v>
      </c>
      <c r="AP174" s="24"/>
      <c r="AQ174" s="18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18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</row>
    <row r="175" spans="1:81" ht="17.25" customHeight="1">
      <c r="A175" s="20">
        <v>1</v>
      </c>
      <c r="B175" s="76">
        <v>31.5</v>
      </c>
      <c r="C175" s="76">
        <v>14.5</v>
      </c>
      <c r="D175" s="76">
        <v>0</v>
      </c>
      <c r="E175" s="2">
        <v>32</v>
      </c>
      <c r="F175" s="2">
        <v>14.8</v>
      </c>
      <c r="G175" s="2">
        <v>0</v>
      </c>
      <c r="H175" s="2">
        <v>37</v>
      </c>
      <c r="I175" s="2">
        <v>19.2</v>
      </c>
      <c r="J175" s="2">
        <v>0</v>
      </c>
      <c r="K175" s="76">
        <v>40</v>
      </c>
      <c r="L175" s="76">
        <v>23</v>
      </c>
      <c r="M175" s="76">
        <v>0</v>
      </c>
      <c r="O175" s="20">
        <v>1</v>
      </c>
      <c r="P175" s="76">
        <v>41.7</v>
      </c>
      <c r="Q175" s="76">
        <v>27.6</v>
      </c>
      <c r="R175" s="76">
        <v>0</v>
      </c>
      <c r="S175" s="76"/>
      <c r="T175" s="76"/>
      <c r="U175" s="76"/>
      <c r="V175" s="76"/>
      <c r="W175" s="76"/>
      <c r="X175" s="76"/>
      <c r="Y175" s="76"/>
      <c r="Z175" s="76"/>
      <c r="AA175" s="76"/>
      <c r="AC175" s="20">
        <v>1</v>
      </c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10"/>
      <c r="AQ175" s="24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26"/>
      <c r="BQ175" s="24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</row>
    <row r="176" spans="1:81" ht="17.25" customHeight="1">
      <c r="A176" s="20">
        <v>2</v>
      </c>
      <c r="B176" s="76">
        <v>31.6</v>
      </c>
      <c r="C176" s="76">
        <v>14.8</v>
      </c>
      <c r="D176" s="76">
        <v>0</v>
      </c>
      <c r="E176" s="2">
        <v>33.5</v>
      </c>
      <c r="F176" s="2">
        <v>13.2</v>
      </c>
      <c r="G176" s="2">
        <v>0</v>
      </c>
      <c r="H176" s="2">
        <v>36.5</v>
      </c>
      <c r="I176" s="2">
        <v>24.8</v>
      </c>
      <c r="J176" s="2">
        <v>0</v>
      </c>
      <c r="K176" s="76">
        <v>40.3</v>
      </c>
      <c r="L176" s="76">
        <v>25</v>
      </c>
      <c r="M176" s="76">
        <v>0</v>
      </c>
      <c r="O176" s="20">
        <v>2</v>
      </c>
      <c r="P176" s="76">
        <v>41</v>
      </c>
      <c r="Q176" s="76">
        <v>27.2</v>
      </c>
      <c r="R176" s="76">
        <v>0</v>
      </c>
      <c r="S176" s="76"/>
      <c r="T176" s="76"/>
      <c r="U176" s="76"/>
      <c r="V176" s="76"/>
      <c r="W176" s="76"/>
      <c r="X176" s="76"/>
      <c r="Y176" s="76"/>
      <c r="Z176" s="76"/>
      <c r="AA176" s="76"/>
      <c r="AC176" s="20">
        <v>2</v>
      </c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10"/>
      <c r="AQ176" s="24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24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</row>
    <row r="177" spans="1:81" ht="17.25" customHeight="1">
      <c r="A177" s="20">
        <v>3</v>
      </c>
      <c r="B177" s="76">
        <v>31.5</v>
      </c>
      <c r="C177" s="76">
        <v>15.2</v>
      </c>
      <c r="D177" s="76">
        <v>0</v>
      </c>
      <c r="E177" s="2">
        <v>34</v>
      </c>
      <c r="F177" s="2">
        <v>13.5</v>
      </c>
      <c r="G177" s="2">
        <v>0</v>
      </c>
      <c r="H177" s="2">
        <v>36.5</v>
      </c>
      <c r="I177" s="2">
        <v>23.8</v>
      </c>
      <c r="J177" s="2">
        <v>0</v>
      </c>
      <c r="K177" s="76">
        <v>40.1</v>
      </c>
      <c r="L177" s="76">
        <v>22.9</v>
      </c>
      <c r="M177" s="76">
        <v>0</v>
      </c>
      <c r="O177" s="20">
        <v>3</v>
      </c>
      <c r="P177" s="76">
        <v>38.8</v>
      </c>
      <c r="Q177" s="76">
        <v>24.7</v>
      </c>
      <c r="R177" s="76">
        <v>0</v>
      </c>
      <c r="S177" s="76"/>
      <c r="T177" s="76"/>
      <c r="U177" s="76"/>
      <c r="V177" s="76"/>
      <c r="W177" s="76"/>
      <c r="X177" s="76"/>
      <c r="Y177" s="76"/>
      <c r="Z177" s="76"/>
      <c r="AA177" s="76"/>
      <c r="AC177" s="20">
        <v>3</v>
      </c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10"/>
      <c r="AQ177" s="24"/>
      <c r="AR177" s="45"/>
      <c r="AS177" s="45"/>
      <c r="AT177" s="45"/>
      <c r="AU177" s="45"/>
      <c r="AV177" s="45"/>
      <c r="AW177" s="45"/>
      <c r="AX177" s="45"/>
      <c r="AY177" s="46"/>
      <c r="AZ177" s="45"/>
      <c r="BA177" s="45"/>
      <c r="BB177" s="45"/>
      <c r="BC177" s="45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24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</row>
    <row r="178" spans="1:81" ht="17.25" customHeight="1">
      <c r="A178" s="20">
        <v>4</v>
      </c>
      <c r="B178" s="76">
        <v>30.6</v>
      </c>
      <c r="C178" s="76">
        <v>15.8</v>
      </c>
      <c r="D178" s="76">
        <v>0</v>
      </c>
      <c r="E178" s="2">
        <v>33.5</v>
      </c>
      <c r="F178" s="2">
        <v>13.4</v>
      </c>
      <c r="G178" s="2">
        <v>0</v>
      </c>
      <c r="H178" s="2">
        <v>37.2</v>
      </c>
      <c r="I178" s="2">
        <v>19.8</v>
      </c>
      <c r="J178" s="2">
        <v>0</v>
      </c>
      <c r="K178" s="76">
        <v>40.4</v>
      </c>
      <c r="L178" s="76">
        <v>23.2</v>
      </c>
      <c r="M178" s="76">
        <v>0</v>
      </c>
      <c r="O178" s="20">
        <v>4</v>
      </c>
      <c r="P178" s="76">
        <v>39.3</v>
      </c>
      <c r="Q178" s="76">
        <v>23.1</v>
      </c>
      <c r="R178" s="76">
        <v>0</v>
      </c>
      <c r="S178" s="76"/>
      <c r="T178" s="76"/>
      <c r="U178" s="76"/>
      <c r="V178" s="76"/>
      <c r="W178" s="76"/>
      <c r="X178" s="76"/>
      <c r="Y178" s="76"/>
      <c r="Z178" s="76"/>
      <c r="AA178" s="76"/>
      <c r="AC178" s="20">
        <v>4</v>
      </c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10"/>
      <c r="AQ178" s="24"/>
      <c r="BF178" s="10"/>
      <c r="BG178" s="10"/>
      <c r="BH178" s="10"/>
      <c r="BI178" s="18"/>
      <c r="BJ178" s="18"/>
      <c r="BK178" s="47"/>
      <c r="BL178" s="48"/>
      <c r="BM178" s="48"/>
      <c r="BN178" s="48"/>
      <c r="BO178" s="48"/>
      <c r="BP178" s="48"/>
      <c r="BQ178" s="48"/>
      <c r="BR178" s="48"/>
      <c r="BS178" s="48"/>
      <c r="BT178" s="18"/>
      <c r="BU178" s="19"/>
      <c r="BV178" s="18"/>
      <c r="BW178" s="10"/>
      <c r="BX178" s="10"/>
      <c r="BY178" s="10"/>
      <c r="BZ178" s="10"/>
      <c r="CA178" s="27"/>
      <c r="CB178" s="10"/>
      <c r="CC178" s="10"/>
    </row>
    <row r="179" spans="1:81" ht="17.25" customHeight="1">
      <c r="A179" s="20">
        <v>5</v>
      </c>
      <c r="B179" s="76">
        <v>31.6</v>
      </c>
      <c r="C179" s="76">
        <v>16.6</v>
      </c>
      <c r="D179" s="76">
        <v>0</v>
      </c>
      <c r="E179" s="2">
        <v>33.2</v>
      </c>
      <c r="F179" s="2">
        <v>13.2</v>
      </c>
      <c r="G179" s="2">
        <v>0</v>
      </c>
      <c r="H179" s="2">
        <v>37.9</v>
      </c>
      <c r="I179" s="2">
        <v>18.2</v>
      </c>
      <c r="J179" s="2">
        <v>0</v>
      </c>
      <c r="K179" s="76">
        <v>40.3</v>
      </c>
      <c r="L179" s="76">
        <v>26</v>
      </c>
      <c r="M179" s="76">
        <v>0</v>
      </c>
      <c r="O179" s="20">
        <v>5</v>
      </c>
      <c r="P179" s="76">
        <v>39.8</v>
      </c>
      <c r="Q179" s="76">
        <v>24.6</v>
      </c>
      <c r="R179" s="76">
        <v>0</v>
      </c>
      <c r="S179" s="76"/>
      <c r="T179" s="76"/>
      <c r="U179" s="76"/>
      <c r="V179" s="76"/>
      <c r="W179" s="76"/>
      <c r="X179" s="76"/>
      <c r="Y179" s="76"/>
      <c r="Z179" s="76"/>
      <c r="AA179" s="76"/>
      <c r="AC179" s="20">
        <v>5</v>
      </c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10"/>
      <c r="AQ179" s="24"/>
      <c r="BF179" s="10"/>
      <c r="BG179" s="10"/>
      <c r="BH179" s="10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3"/>
      <c r="BV179" s="24"/>
      <c r="BW179" s="10"/>
      <c r="BX179" s="10"/>
      <c r="BY179" s="10"/>
      <c r="BZ179" s="10"/>
      <c r="CA179" s="10"/>
      <c r="CB179" s="10"/>
      <c r="CC179" s="10"/>
    </row>
    <row r="180" spans="1:81" ht="17.25" customHeight="1">
      <c r="A180" s="20">
        <v>6</v>
      </c>
      <c r="B180" s="76">
        <v>30.8</v>
      </c>
      <c r="C180" s="76">
        <v>18</v>
      </c>
      <c r="D180" s="76">
        <v>0</v>
      </c>
      <c r="E180" s="2">
        <v>34</v>
      </c>
      <c r="F180" s="2">
        <v>13.7</v>
      </c>
      <c r="G180" s="2">
        <v>0</v>
      </c>
      <c r="H180" s="2">
        <v>36.7</v>
      </c>
      <c r="I180" s="2">
        <v>17.6</v>
      </c>
      <c r="J180" s="2">
        <v>0</v>
      </c>
      <c r="K180" s="76">
        <v>40.4</v>
      </c>
      <c r="L180" s="76">
        <v>28.6</v>
      </c>
      <c r="M180" s="76">
        <v>0</v>
      </c>
      <c r="O180" s="20">
        <v>6</v>
      </c>
      <c r="P180" s="76">
        <v>40.2</v>
      </c>
      <c r="Q180" s="76">
        <v>25.3</v>
      </c>
      <c r="R180" s="76">
        <v>0</v>
      </c>
      <c r="S180" s="76"/>
      <c r="T180" s="76"/>
      <c r="U180" s="76"/>
      <c r="V180" s="76"/>
      <c r="W180" s="76"/>
      <c r="X180" s="76"/>
      <c r="Y180" s="76"/>
      <c r="Z180" s="76"/>
      <c r="AA180" s="76"/>
      <c r="AC180" s="20">
        <v>6</v>
      </c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10"/>
      <c r="AQ180" s="24"/>
      <c r="BF180" s="10"/>
      <c r="BG180" s="10"/>
      <c r="BH180" s="10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54"/>
      <c r="BV180" s="54"/>
      <c r="BW180" s="10"/>
      <c r="BX180" s="10"/>
      <c r="BY180" s="10"/>
      <c r="BZ180" s="10"/>
      <c r="CA180" s="10"/>
      <c r="CB180" s="10"/>
      <c r="CC180" s="10"/>
    </row>
    <row r="181" spans="1:81" ht="17.25" customHeight="1">
      <c r="A181" s="20">
        <v>7</v>
      </c>
      <c r="B181" s="76">
        <v>30.9</v>
      </c>
      <c r="C181" s="76">
        <v>17.7</v>
      </c>
      <c r="D181" s="76">
        <v>0</v>
      </c>
      <c r="E181" s="2">
        <v>34.6</v>
      </c>
      <c r="F181" s="2">
        <v>14.5</v>
      </c>
      <c r="G181" s="2">
        <v>0</v>
      </c>
      <c r="H181" s="2">
        <v>34.4</v>
      </c>
      <c r="I181" s="2">
        <v>17.8</v>
      </c>
      <c r="J181" s="2">
        <v>0</v>
      </c>
      <c r="K181" s="76">
        <v>40.2</v>
      </c>
      <c r="L181" s="76">
        <v>28.6</v>
      </c>
      <c r="M181" s="76">
        <v>0</v>
      </c>
      <c r="O181" s="20">
        <v>7</v>
      </c>
      <c r="P181" s="76">
        <v>36.9</v>
      </c>
      <c r="Q181" s="76">
        <v>27.2</v>
      </c>
      <c r="R181" s="76">
        <v>4.2</v>
      </c>
      <c r="S181" s="76"/>
      <c r="T181" s="76"/>
      <c r="U181" s="76"/>
      <c r="V181" s="76"/>
      <c r="W181" s="76"/>
      <c r="X181" s="76"/>
      <c r="Y181" s="76"/>
      <c r="Z181" s="76"/>
      <c r="AA181" s="76"/>
      <c r="AC181" s="20">
        <v>7</v>
      </c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10"/>
      <c r="AQ181" s="24"/>
      <c r="BF181" s="12"/>
      <c r="BG181" s="10"/>
      <c r="BH181" s="10"/>
      <c r="BI181" s="78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10"/>
      <c r="BX181" s="10"/>
      <c r="BY181" s="10"/>
      <c r="BZ181" s="10"/>
      <c r="CA181" s="10"/>
      <c r="CB181" s="10"/>
      <c r="CC181" s="10"/>
    </row>
    <row r="182" spans="1:81" ht="17.25" customHeight="1">
      <c r="A182" s="20">
        <v>8</v>
      </c>
      <c r="B182" s="76">
        <v>31.7</v>
      </c>
      <c r="C182" s="76">
        <v>17.6</v>
      </c>
      <c r="D182" s="76">
        <v>0</v>
      </c>
      <c r="E182" s="2">
        <v>35</v>
      </c>
      <c r="F182" s="2">
        <v>14.6</v>
      </c>
      <c r="G182" s="2">
        <v>0</v>
      </c>
      <c r="H182" s="2">
        <v>37</v>
      </c>
      <c r="I182" s="2">
        <v>18</v>
      </c>
      <c r="J182" s="2">
        <v>0</v>
      </c>
      <c r="K182" s="76">
        <v>39.9</v>
      </c>
      <c r="L182" s="76">
        <v>28</v>
      </c>
      <c r="M182" s="76">
        <v>0</v>
      </c>
      <c r="O182" s="20">
        <v>8</v>
      </c>
      <c r="P182" s="76">
        <v>36.3</v>
      </c>
      <c r="Q182" s="76">
        <v>22.7</v>
      </c>
      <c r="R182" s="76">
        <v>0</v>
      </c>
      <c r="S182" s="76"/>
      <c r="T182" s="76"/>
      <c r="U182" s="76"/>
      <c r="V182" s="76"/>
      <c r="W182" s="76"/>
      <c r="X182" s="76"/>
      <c r="Y182" s="76"/>
      <c r="Z182" s="76"/>
      <c r="AA182" s="76"/>
      <c r="AC182" s="20">
        <v>8</v>
      </c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10"/>
      <c r="AQ182" s="24"/>
      <c r="BG182" s="10"/>
      <c r="BH182" s="10"/>
      <c r="BI182" s="78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10"/>
      <c r="BX182" s="10"/>
      <c r="BY182" s="10"/>
      <c r="BZ182" s="10"/>
      <c r="CA182" s="10"/>
      <c r="CB182" s="10"/>
      <c r="CC182" s="10"/>
    </row>
    <row r="183" spans="1:81" ht="17.25" customHeight="1">
      <c r="A183" s="20">
        <v>9</v>
      </c>
      <c r="B183" s="76">
        <v>32.5</v>
      </c>
      <c r="C183" s="76">
        <v>19</v>
      </c>
      <c r="D183" s="76">
        <v>0</v>
      </c>
      <c r="E183" s="2">
        <v>35</v>
      </c>
      <c r="F183" s="2">
        <v>17</v>
      </c>
      <c r="G183" s="2">
        <v>0</v>
      </c>
      <c r="H183" s="2">
        <v>37.9</v>
      </c>
      <c r="I183" s="2">
        <v>25.7</v>
      </c>
      <c r="J183" s="2">
        <v>0</v>
      </c>
      <c r="K183" s="76">
        <v>40.5</v>
      </c>
      <c r="L183" s="76">
        <v>26</v>
      </c>
      <c r="M183" s="76">
        <v>12.2</v>
      </c>
      <c r="O183" s="20">
        <v>9</v>
      </c>
      <c r="P183" s="76">
        <v>36.8</v>
      </c>
      <c r="Q183" s="76">
        <v>23.1</v>
      </c>
      <c r="R183" s="76">
        <v>2</v>
      </c>
      <c r="S183" s="76"/>
      <c r="T183" s="76"/>
      <c r="U183" s="76"/>
      <c r="V183" s="76"/>
      <c r="W183" s="76"/>
      <c r="X183" s="76"/>
      <c r="Y183" s="76"/>
      <c r="Z183" s="76"/>
      <c r="AA183" s="76"/>
      <c r="AC183" s="20">
        <v>9</v>
      </c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10"/>
      <c r="AQ183" s="24"/>
      <c r="BG183" s="10"/>
      <c r="BH183" s="10"/>
      <c r="BI183" s="78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10"/>
      <c r="BX183" s="10"/>
      <c r="BY183" s="10"/>
      <c r="BZ183" s="10"/>
      <c r="CA183" s="10"/>
      <c r="CB183" s="10"/>
      <c r="CC183" s="10"/>
    </row>
    <row r="184" spans="1:81" ht="17.25" customHeight="1">
      <c r="A184" s="20">
        <v>10</v>
      </c>
      <c r="B184" s="76">
        <v>32</v>
      </c>
      <c r="C184" s="76">
        <v>17.5</v>
      </c>
      <c r="D184" s="76">
        <v>0</v>
      </c>
      <c r="E184" s="2">
        <v>31.6</v>
      </c>
      <c r="F184" s="2">
        <v>21</v>
      </c>
      <c r="G184" s="2">
        <v>0</v>
      </c>
      <c r="H184" s="2">
        <v>36.5</v>
      </c>
      <c r="I184" s="2">
        <v>24.7</v>
      </c>
      <c r="J184" s="2">
        <v>0</v>
      </c>
      <c r="K184" s="76">
        <v>36.1</v>
      </c>
      <c r="L184" s="76">
        <v>22</v>
      </c>
      <c r="M184" s="76">
        <v>0</v>
      </c>
      <c r="O184" s="20">
        <v>10</v>
      </c>
      <c r="P184" s="76">
        <v>35</v>
      </c>
      <c r="Q184" s="76">
        <v>23.4</v>
      </c>
      <c r="R184" s="76">
        <v>40.8</v>
      </c>
      <c r="S184" s="76"/>
      <c r="T184" s="76"/>
      <c r="U184" s="76"/>
      <c r="V184" s="76"/>
      <c r="W184" s="76"/>
      <c r="X184" s="76"/>
      <c r="Y184" s="76"/>
      <c r="Z184" s="76"/>
      <c r="AA184" s="76"/>
      <c r="AC184" s="20">
        <v>10</v>
      </c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10"/>
      <c r="AQ184" s="24"/>
      <c r="BG184" s="10"/>
      <c r="BH184" s="10"/>
      <c r="BI184" s="78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10"/>
      <c r="BX184" s="10"/>
      <c r="BY184" s="10"/>
      <c r="BZ184" s="10"/>
      <c r="CA184" s="10"/>
      <c r="CB184" s="10"/>
      <c r="CC184" s="10"/>
    </row>
    <row r="185" spans="1:81" ht="17.25" customHeight="1">
      <c r="A185" s="20">
        <v>11</v>
      </c>
      <c r="B185" s="76">
        <v>33</v>
      </c>
      <c r="C185" s="76">
        <v>17.3</v>
      </c>
      <c r="D185" s="76">
        <v>0</v>
      </c>
      <c r="E185" s="2">
        <v>28.2</v>
      </c>
      <c r="F185" s="2">
        <v>19.5</v>
      </c>
      <c r="G185" s="2">
        <v>0</v>
      </c>
      <c r="H185" s="2">
        <v>37.4</v>
      </c>
      <c r="I185" s="2">
        <v>19.1</v>
      </c>
      <c r="J185" s="2">
        <v>0</v>
      </c>
      <c r="K185" s="76">
        <v>38.8</v>
      </c>
      <c r="L185" s="76">
        <v>22.3</v>
      </c>
      <c r="M185" s="76">
        <v>0</v>
      </c>
      <c r="O185" s="20">
        <v>11</v>
      </c>
      <c r="P185" s="76">
        <v>32.5</v>
      </c>
      <c r="Q185" s="76">
        <v>21.5</v>
      </c>
      <c r="R185" s="76">
        <v>25.8</v>
      </c>
      <c r="S185" s="76"/>
      <c r="T185" s="76"/>
      <c r="U185" s="76"/>
      <c r="V185" s="76"/>
      <c r="W185" s="76"/>
      <c r="X185" s="76"/>
      <c r="Y185" s="76"/>
      <c r="Z185" s="76"/>
      <c r="AA185" s="76"/>
      <c r="AC185" s="20">
        <v>11</v>
      </c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10"/>
      <c r="AQ185" s="24"/>
      <c r="BF185" s="10"/>
      <c r="BG185" s="10"/>
      <c r="BH185" s="10"/>
      <c r="BI185" s="78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10"/>
      <c r="BX185" s="10"/>
      <c r="BY185" s="10"/>
      <c r="BZ185" s="10"/>
      <c r="CA185" s="10"/>
      <c r="CB185" s="10"/>
      <c r="CC185" s="10"/>
    </row>
    <row r="186" spans="1:81" ht="17.25" customHeight="1">
      <c r="A186" s="20">
        <v>12</v>
      </c>
      <c r="B186" s="76">
        <v>32</v>
      </c>
      <c r="C186" s="76">
        <v>17.3</v>
      </c>
      <c r="D186" s="76">
        <v>0</v>
      </c>
      <c r="E186" s="2">
        <v>31.8</v>
      </c>
      <c r="F186" s="2">
        <v>16.7</v>
      </c>
      <c r="G186" s="2">
        <v>0</v>
      </c>
      <c r="H186" s="2">
        <v>37</v>
      </c>
      <c r="I186" s="2">
        <v>19.5</v>
      </c>
      <c r="J186" s="2">
        <v>0</v>
      </c>
      <c r="K186" s="76">
        <v>38.1</v>
      </c>
      <c r="L186" s="76">
        <v>24.1</v>
      </c>
      <c r="M186" s="76">
        <v>0</v>
      </c>
      <c r="O186" s="20">
        <v>12</v>
      </c>
      <c r="P186" s="76">
        <v>33.8</v>
      </c>
      <c r="Q186" s="76">
        <v>20.5</v>
      </c>
      <c r="R186" s="76">
        <v>0</v>
      </c>
      <c r="S186" s="76"/>
      <c r="T186" s="76"/>
      <c r="U186" s="76"/>
      <c r="V186" s="76"/>
      <c r="W186" s="76"/>
      <c r="X186" s="76"/>
      <c r="Y186" s="76"/>
      <c r="Z186" s="76"/>
      <c r="AA186" s="76"/>
      <c r="AC186" s="20">
        <v>12</v>
      </c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10"/>
      <c r="AQ186" s="24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24"/>
      <c r="BV186" s="10"/>
      <c r="BW186" s="10"/>
      <c r="BX186" s="10"/>
      <c r="BY186" s="10"/>
      <c r="BZ186" s="10"/>
      <c r="CA186" s="10"/>
      <c r="CB186" s="10"/>
      <c r="CC186" s="10"/>
    </row>
    <row r="187" spans="1:81" ht="17.25" customHeight="1">
      <c r="A187" s="20">
        <v>13</v>
      </c>
      <c r="B187" s="76">
        <v>30.8</v>
      </c>
      <c r="C187" s="76">
        <v>17.8</v>
      </c>
      <c r="D187" s="76">
        <v>0</v>
      </c>
      <c r="E187" s="2">
        <v>34.1</v>
      </c>
      <c r="F187" s="2">
        <v>17</v>
      </c>
      <c r="G187" s="2">
        <v>0</v>
      </c>
      <c r="H187" s="2">
        <v>36.8</v>
      </c>
      <c r="I187" s="2">
        <v>20.4</v>
      </c>
      <c r="J187" s="2">
        <v>0</v>
      </c>
      <c r="K187" s="76">
        <v>39.4</v>
      </c>
      <c r="L187" s="76">
        <v>22.1</v>
      </c>
      <c r="M187" s="76">
        <v>0</v>
      </c>
      <c r="O187" s="20">
        <v>13</v>
      </c>
      <c r="P187" s="76">
        <v>36.4</v>
      </c>
      <c r="Q187" s="76">
        <v>23</v>
      </c>
      <c r="R187" s="76">
        <v>2</v>
      </c>
      <c r="S187" s="76"/>
      <c r="T187" s="76"/>
      <c r="U187" s="76"/>
      <c r="V187" s="76"/>
      <c r="W187" s="76"/>
      <c r="X187" s="76"/>
      <c r="Y187" s="76"/>
      <c r="Z187" s="76"/>
      <c r="AA187" s="76"/>
      <c r="AC187" s="20">
        <v>13</v>
      </c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10"/>
      <c r="AQ187" s="24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2"/>
      <c r="BT187" s="12"/>
      <c r="BU187" s="12"/>
      <c r="BV187" s="12"/>
      <c r="BW187" s="10"/>
      <c r="BX187" s="10"/>
      <c r="BY187" s="10"/>
      <c r="BZ187" s="10"/>
      <c r="CA187" s="10"/>
      <c r="CB187" s="10"/>
      <c r="CC187" s="10"/>
    </row>
    <row r="188" spans="1:81" ht="17.25" customHeight="1">
      <c r="A188" s="20">
        <v>14</v>
      </c>
      <c r="B188" s="76">
        <v>31.4</v>
      </c>
      <c r="C188" s="76">
        <v>18.4</v>
      </c>
      <c r="D188" s="76">
        <v>0</v>
      </c>
      <c r="E188" s="2">
        <v>34.7</v>
      </c>
      <c r="F188" s="2">
        <v>16.5</v>
      </c>
      <c r="G188" s="2">
        <v>0</v>
      </c>
      <c r="H188" s="2">
        <v>35.8</v>
      </c>
      <c r="I188" s="2">
        <v>20.2</v>
      </c>
      <c r="J188" s="2">
        <v>0</v>
      </c>
      <c r="K188" s="76">
        <v>40.1</v>
      </c>
      <c r="L188" s="76">
        <v>22.6</v>
      </c>
      <c r="M188" s="76">
        <v>18.2</v>
      </c>
      <c r="O188" s="20">
        <v>14</v>
      </c>
      <c r="P188" s="76">
        <v>35.9</v>
      </c>
      <c r="Q188" s="76">
        <v>23.6</v>
      </c>
      <c r="R188" s="76">
        <v>0</v>
      </c>
      <c r="S188" s="76"/>
      <c r="T188" s="76"/>
      <c r="U188" s="76"/>
      <c r="V188" s="76"/>
      <c r="W188" s="76"/>
      <c r="X188" s="76"/>
      <c r="Y188" s="76"/>
      <c r="Z188" s="76"/>
      <c r="AA188" s="76"/>
      <c r="AC188" s="20">
        <v>14</v>
      </c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10"/>
      <c r="AQ188" s="24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2"/>
      <c r="BT188" s="12"/>
      <c r="BU188" s="12"/>
      <c r="BV188" s="12"/>
      <c r="BW188" s="10"/>
      <c r="BX188" s="10"/>
      <c r="BY188" s="10"/>
      <c r="BZ188" s="10"/>
      <c r="CA188" s="10"/>
      <c r="CB188" s="10"/>
      <c r="CC188" s="10"/>
    </row>
    <row r="189" spans="1:81" ht="17.25" customHeight="1">
      <c r="A189" s="20">
        <v>15</v>
      </c>
      <c r="B189" s="76">
        <v>30.8</v>
      </c>
      <c r="C189" s="76">
        <v>19</v>
      </c>
      <c r="D189" s="76">
        <v>0</v>
      </c>
      <c r="E189" s="2">
        <v>34.2</v>
      </c>
      <c r="F189" s="2">
        <v>16.5</v>
      </c>
      <c r="G189" s="2">
        <v>0</v>
      </c>
      <c r="H189" s="2">
        <v>34.9</v>
      </c>
      <c r="I189" s="2">
        <v>18.6</v>
      </c>
      <c r="J189" s="2">
        <v>0</v>
      </c>
      <c r="K189" s="76">
        <v>38.3</v>
      </c>
      <c r="L189" s="76">
        <v>22</v>
      </c>
      <c r="M189" s="76">
        <v>0</v>
      </c>
      <c r="O189" s="20">
        <v>15</v>
      </c>
      <c r="P189" s="76">
        <v>36.7</v>
      </c>
      <c r="Q189" s="76">
        <v>24.2</v>
      </c>
      <c r="R189" s="76">
        <v>0</v>
      </c>
      <c r="S189" s="76"/>
      <c r="T189" s="76"/>
      <c r="U189" s="76"/>
      <c r="V189" s="76"/>
      <c r="W189" s="76"/>
      <c r="X189" s="76"/>
      <c r="Y189" s="76"/>
      <c r="Z189" s="76"/>
      <c r="AA189" s="76"/>
      <c r="AC189" s="20">
        <v>15</v>
      </c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10"/>
      <c r="AQ189" s="24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2"/>
      <c r="BT189" s="12"/>
      <c r="BU189" s="12"/>
      <c r="BV189" s="12"/>
      <c r="BW189" s="10"/>
      <c r="BX189" s="10"/>
      <c r="BY189" s="10"/>
      <c r="BZ189" s="10"/>
      <c r="CA189" s="10"/>
      <c r="CB189" s="10"/>
      <c r="CC189" s="10"/>
    </row>
    <row r="190" spans="1:81" ht="17.25" customHeight="1">
      <c r="A190" s="20">
        <v>16</v>
      </c>
      <c r="B190" s="76">
        <v>30.9</v>
      </c>
      <c r="C190" s="76">
        <v>19</v>
      </c>
      <c r="D190" s="76">
        <v>0</v>
      </c>
      <c r="E190" s="2">
        <v>34.5</v>
      </c>
      <c r="F190" s="2">
        <v>16.4</v>
      </c>
      <c r="G190" s="2">
        <v>0</v>
      </c>
      <c r="H190" s="2">
        <v>36.6</v>
      </c>
      <c r="I190" s="2">
        <v>20</v>
      </c>
      <c r="J190" s="2">
        <v>0</v>
      </c>
      <c r="K190" s="76">
        <v>38.3</v>
      </c>
      <c r="L190" s="76">
        <v>21.6</v>
      </c>
      <c r="M190" s="76">
        <v>0</v>
      </c>
      <c r="O190" s="20">
        <v>16</v>
      </c>
      <c r="P190" s="76">
        <v>36.2</v>
      </c>
      <c r="Q190" s="76">
        <v>25.5</v>
      </c>
      <c r="R190" s="76">
        <v>0</v>
      </c>
      <c r="S190" s="76"/>
      <c r="T190" s="76"/>
      <c r="U190" s="76"/>
      <c r="V190" s="76"/>
      <c r="W190" s="76"/>
      <c r="X190" s="76"/>
      <c r="Y190" s="76"/>
      <c r="Z190" s="76"/>
      <c r="AA190" s="76"/>
      <c r="AC190" s="20">
        <v>16</v>
      </c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10"/>
      <c r="AQ190" s="23"/>
      <c r="BF190" s="10"/>
      <c r="BG190" s="10"/>
      <c r="BH190" s="26"/>
      <c r="BI190" s="29"/>
      <c r="BJ190" s="10"/>
      <c r="BK190" s="10"/>
      <c r="BL190" s="10"/>
      <c r="BM190" s="26"/>
      <c r="BN190" s="10"/>
      <c r="BO190" s="10"/>
      <c r="BP190" s="10"/>
      <c r="BQ190" s="10"/>
      <c r="BR190" s="10"/>
      <c r="BS190" s="10"/>
      <c r="BT190" s="10"/>
      <c r="BU190" s="24"/>
      <c r="BV190" s="10"/>
      <c r="BW190" s="10"/>
      <c r="BX190" s="10"/>
      <c r="BY190" s="10"/>
      <c r="BZ190" s="10"/>
      <c r="CA190" s="10"/>
      <c r="CB190" s="10"/>
      <c r="CC190" s="10"/>
    </row>
    <row r="191" spans="1:81" ht="17.25" customHeight="1">
      <c r="A191" s="20">
        <v>17</v>
      </c>
      <c r="B191" s="76">
        <v>31.2</v>
      </c>
      <c r="C191" s="76">
        <v>19.2</v>
      </c>
      <c r="D191" s="76">
        <v>0</v>
      </c>
      <c r="E191" s="2">
        <v>35</v>
      </c>
      <c r="F191" s="2">
        <v>16.3</v>
      </c>
      <c r="G191" s="2">
        <v>0</v>
      </c>
      <c r="H191" s="2">
        <v>37</v>
      </c>
      <c r="I191" s="2">
        <v>20.8</v>
      </c>
      <c r="J191" s="2">
        <v>0</v>
      </c>
      <c r="K191" s="76">
        <v>39.7</v>
      </c>
      <c r="L191" s="76">
        <v>27</v>
      </c>
      <c r="M191" s="76">
        <v>0</v>
      </c>
      <c r="O191" s="20">
        <v>17</v>
      </c>
      <c r="P191" s="76"/>
      <c r="Q191" s="76">
        <v>27.1</v>
      </c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C191" s="20">
        <v>17</v>
      </c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10"/>
      <c r="AQ191" s="24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24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24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</row>
    <row r="192" spans="1:81" ht="17.25" customHeight="1">
      <c r="A192" s="20">
        <v>18</v>
      </c>
      <c r="B192" s="76">
        <v>32.2</v>
      </c>
      <c r="C192" s="76">
        <v>17.2</v>
      </c>
      <c r="D192" s="76">
        <v>0</v>
      </c>
      <c r="E192" s="2">
        <v>35.2</v>
      </c>
      <c r="F192" s="2">
        <v>16</v>
      </c>
      <c r="G192" s="2">
        <v>0</v>
      </c>
      <c r="H192" s="2">
        <v>37.3</v>
      </c>
      <c r="I192" s="2">
        <v>22.6</v>
      </c>
      <c r="J192" s="2">
        <v>12.9</v>
      </c>
      <c r="K192" s="76">
        <v>38.3</v>
      </c>
      <c r="L192" s="76">
        <v>24</v>
      </c>
      <c r="M192" s="76">
        <v>0</v>
      </c>
      <c r="O192" s="20">
        <v>18</v>
      </c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C192" s="20">
        <v>18</v>
      </c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10"/>
      <c r="AQ192" s="24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24"/>
      <c r="BE192" s="10"/>
      <c r="BF192" s="10"/>
      <c r="BG192" s="29"/>
      <c r="BH192" s="10"/>
      <c r="BI192" s="10"/>
      <c r="BJ192" s="10"/>
      <c r="BK192" s="10"/>
      <c r="BL192" s="10"/>
      <c r="BM192" s="26"/>
      <c r="BN192" s="10"/>
      <c r="BO192" s="10"/>
      <c r="BP192" s="26"/>
      <c r="BQ192" s="24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</row>
    <row r="193" spans="1:81" ht="17.25" customHeight="1">
      <c r="A193" s="20">
        <v>19</v>
      </c>
      <c r="B193" s="76">
        <v>33.2</v>
      </c>
      <c r="C193" s="76">
        <v>16.3</v>
      </c>
      <c r="D193" s="76">
        <v>0</v>
      </c>
      <c r="E193" s="2">
        <v>35</v>
      </c>
      <c r="F193" s="2">
        <v>15.3</v>
      </c>
      <c r="G193" s="2">
        <v>0</v>
      </c>
      <c r="H193" s="2">
        <v>32.6</v>
      </c>
      <c r="I193" s="2">
        <v>21.8</v>
      </c>
      <c r="J193" s="2">
        <v>3</v>
      </c>
      <c r="K193" s="76">
        <v>36.9</v>
      </c>
      <c r="L193" s="76">
        <v>24.3</v>
      </c>
      <c r="M193" s="76">
        <v>1.6</v>
      </c>
      <c r="O193" s="20">
        <v>19</v>
      </c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C193" s="20">
        <v>19</v>
      </c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10"/>
      <c r="AQ193" s="24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24"/>
      <c r="BE193" s="10"/>
      <c r="BF193" s="10"/>
      <c r="BG193" s="10"/>
      <c r="BH193" s="10"/>
      <c r="BI193" s="10"/>
      <c r="BJ193" s="10"/>
      <c r="BK193" s="10"/>
      <c r="BL193" s="10"/>
      <c r="BM193" s="28"/>
      <c r="BN193" s="10"/>
      <c r="BO193" s="10"/>
      <c r="BP193" s="10"/>
      <c r="BQ193" s="24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</row>
    <row r="194" spans="1:81" ht="17.25" customHeight="1">
      <c r="A194" s="20">
        <v>20</v>
      </c>
      <c r="B194" s="76">
        <v>32.2</v>
      </c>
      <c r="C194" s="76">
        <v>14.3</v>
      </c>
      <c r="D194" s="76">
        <v>0</v>
      </c>
      <c r="E194" s="2">
        <v>35.5</v>
      </c>
      <c r="F194" s="2">
        <v>18</v>
      </c>
      <c r="G194" s="2">
        <v>0</v>
      </c>
      <c r="H194" s="2">
        <v>31.8</v>
      </c>
      <c r="I194" s="2">
        <v>22</v>
      </c>
      <c r="J194" s="2">
        <v>0</v>
      </c>
      <c r="K194" s="76">
        <v>39.3</v>
      </c>
      <c r="L194" s="76">
        <v>23.3</v>
      </c>
      <c r="M194" s="76">
        <v>0</v>
      </c>
      <c r="O194" s="20">
        <v>20</v>
      </c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C194" s="20">
        <v>20</v>
      </c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10"/>
      <c r="AQ194" s="24"/>
      <c r="AR194" s="10"/>
      <c r="AS194" s="10"/>
      <c r="AT194" s="10"/>
      <c r="AU194" s="10"/>
      <c r="AV194" s="10"/>
      <c r="AW194" s="10"/>
      <c r="AX194" s="26"/>
      <c r="AY194" s="10"/>
      <c r="AZ194" s="10"/>
      <c r="BA194" s="10"/>
      <c r="BB194" s="10"/>
      <c r="BC194" s="10"/>
      <c r="BD194" s="24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24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</row>
    <row r="195" spans="1:81" ht="17.25" customHeight="1">
      <c r="A195" s="20">
        <v>21</v>
      </c>
      <c r="B195" s="76">
        <v>32.2</v>
      </c>
      <c r="C195" s="76">
        <v>13.6</v>
      </c>
      <c r="D195" s="76">
        <v>0</v>
      </c>
      <c r="E195" s="2">
        <v>34</v>
      </c>
      <c r="F195" s="2">
        <v>18</v>
      </c>
      <c r="G195" s="2">
        <v>0</v>
      </c>
      <c r="H195" s="2">
        <v>34.5</v>
      </c>
      <c r="I195" s="2">
        <v>21.8</v>
      </c>
      <c r="J195" s="2">
        <v>0</v>
      </c>
      <c r="K195" s="76">
        <v>39.5</v>
      </c>
      <c r="L195" s="76">
        <v>26.2</v>
      </c>
      <c r="M195" s="76">
        <v>0</v>
      </c>
      <c r="O195" s="20">
        <v>21</v>
      </c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C195" s="20">
        <v>21</v>
      </c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10"/>
      <c r="AQ195" s="24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24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24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</row>
    <row r="196" spans="1:81" ht="17.25" customHeight="1">
      <c r="A196" s="20">
        <v>22</v>
      </c>
      <c r="B196" s="76">
        <v>30.7</v>
      </c>
      <c r="C196" s="76">
        <v>12.3</v>
      </c>
      <c r="D196" s="76">
        <v>0</v>
      </c>
      <c r="E196" s="2">
        <v>34.8</v>
      </c>
      <c r="F196" s="2">
        <v>14.5</v>
      </c>
      <c r="G196" s="2">
        <v>0</v>
      </c>
      <c r="H196" s="2">
        <v>34.2</v>
      </c>
      <c r="I196" s="2">
        <v>24.8</v>
      </c>
      <c r="J196" s="2">
        <v>0</v>
      </c>
      <c r="K196" s="76">
        <v>41.5</v>
      </c>
      <c r="L196" s="76">
        <v>25.7</v>
      </c>
      <c r="M196" s="76">
        <v>0</v>
      </c>
      <c r="O196" s="20">
        <v>22</v>
      </c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C196" s="20">
        <v>22</v>
      </c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10"/>
      <c r="AQ196" s="24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24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24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</row>
    <row r="197" spans="1:81" ht="17.25" customHeight="1">
      <c r="A197" s="20">
        <v>23</v>
      </c>
      <c r="B197" s="76">
        <v>30.8</v>
      </c>
      <c r="C197" s="76">
        <v>12.5</v>
      </c>
      <c r="D197" s="76">
        <v>0</v>
      </c>
      <c r="E197" s="2">
        <v>35.7</v>
      </c>
      <c r="F197" s="2">
        <v>18.3</v>
      </c>
      <c r="G197" s="2">
        <v>0</v>
      </c>
      <c r="H197" s="2">
        <v>37.1</v>
      </c>
      <c r="I197" s="2">
        <v>19.6</v>
      </c>
      <c r="J197" s="2">
        <v>0</v>
      </c>
      <c r="K197" s="76">
        <v>40.5</v>
      </c>
      <c r="L197" s="76">
        <v>25.2</v>
      </c>
      <c r="M197" s="76">
        <v>0</v>
      </c>
      <c r="O197" s="20">
        <v>23</v>
      </c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C197" s="20">
        <v>23</v>
      </c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10"/>
      <c r="AQ197" s="24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24"/>
      <c r="BE197" s="10"/>
      <c r="BF197" s="10"/>
      <c r="BG197" s="28"/>
      <c r="BH197" s="10"/>
      <c r="BI197" s="10"/>
      <c r="BJ197" s="10"/>
      <c r="BK197" s="10"/>
      <c r="BL197" s="10"/>
      <c r="BM197" s="10"/>
      <c r="BN197" s="10"/>
      <c r="BO197" s="10"/>
      <c r="BP197" s="10"/>
      <c r="BQ197" s="24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</row>
    <row r="198" spans="1:81" ht="17.25" customHeight="1">
      <c r="A198" s="20">
        <v>24</v>
      </c>
      <c r="B198" s="76">
        <v>29.2</v>
      </c>
      <c r="C198" s="76">
        <v>19.5</v>
      </c>
      <c r="D198" s="76">
        <v>0</v>
      </c>
      <c r="E198" s="2">
        <v>36.7</v>
      </c>
      <c r="F198" s="2">
        <v>16.7</v>
      </c>
      <c r="G198" s="2">
        <v>0</v>
      </c>
      <c r="H198" s="2">
        <v>36.7</v>
      </c>
      <c r="I198" s="2">
        <v>19.5</v>
      </c>
      <c r="J198" s="2">
        <v>0</v>
      </c>
      <c r="K198" s="76">
        <v>40.8</v>
      </c>
      <c r="L198" s="76">
        <v>24.7</v>
      </c>
      <c r="M198" s="76">
        <v>0</v>
      </c>
      <c r="O198" s="20">
        <v>24</v>
      </c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C198" s="20">
        <v>24</v>
      </c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10"/>
      <c r="AQ198" s="24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24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24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</row>
    <row r="199" spans="1:81" ht="17.25" customHeight="1">
      <c r="A199" s="20">
        <v>25</v>
      </c>
      <c r="B199" s="76">
        <v>29.3</v>
      </c>
      <c r="C199" s="76">
        <v>19</v>
      </c>
      <c r="D199" s="76">
        <v>0</v>
      </c>
      <c r="E199" s="2">
        <v>36.5</v>
      </c>
      <c r="F199" s="2">
        <v>17.7</v>
      </c>
      <c r="G199" s="2">
        <v>0</v>
      </c>
      <c r="H199" s="2">
        <v>37.2</v>
      </c>
      <c r="I199" s="2">
        <v>18.5</v>
      </c>
      <c r="J199" s="2">
        <v>0</v>
      </c>
      <c r="K199" s="76">
        <v>39.5</v>
      </c>
      <c r="L199" s="76">
        <v>24.1</v>
      </c>
      <c r="M199" s="76">
        <v>0</v>
      </c>
      <c r="O199" s="20">
        <v>25</v>
      </c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C199" s="20">
        <v>25</v>
      </c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10"/>
      <c r="AQ199" s="24"/>
      <c r="AR199" s="10"/>
      <c r="AS199" s="10"/>
      <c r="AT199" s="10"/>
      <c r="AU199" s="26"/>
      <c r="AV199" s="10"/>
      <c r="AW199" s="10"/>
      <c r="AX199" s="10"/>
      <c r="AY199" s="10"/>
      <c r="AZ199" s="10"/>
      <c r="BA199" s="10"/>
      <c r="BB199" s="10"/>
      <c r="BC199" s="10"/>
      <c r="BD199" s="24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24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</row>
    <row r="200" spans="1:81" ht="17.25" customHeight="1">
      <c r="A200" s="20">
        <v>26</v>
      </c>
      <c r="B200" s="76">
        <v>25.7</v>
      </c>
      <c r="C200" s="76">
        <v>18.7</v>
      </c>
      <c r="D200" s="76">
        <v>1.2</v>
      </c>
      <c r="E200" s="2">
        <v>36.2</v>
      </c>
      <c r="F200" s="2">
        <v>17.3</v>
      </c>
      <c r="G200" s="2">
        <v>0</v>
      </c>
      <c r="H200" s="2">
        <v>37.4</v>
      </c>
      <c r="I200" s="2">
        <v>19.2</v>
      </c>
      <c r="J200" s="2">
        <v>0</v>
      </c>
      <c r="K200" s="76">
        <v>40.2</v>
      </c>
      <c r="L200" s="76">
        <v>24.5</v>
      </c>
      <c r="M200" s="76">
        <v>0</v>
      </c>
      <c r="O200" s="20">
        <v>26</v>
      </c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C200" s="20">
        <v>26</v>
      </c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10"/>
      <c r="AQ200" s="24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24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24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</row>
    <row r="201" spans="1:81" ht="17.25" customHeight="1">
      <c r="A201" s="20">
        <v>27</v>
      </c>
      <c r="B201" s="76">
        <v>28.9</v>
      </c>
      <c r="C201" s="76">
        <v>18.6</v>
      </c>
      <c r="D201" s="76">
        <v>0</v>
      </c>
      <c r="E201" s="2">
        <v>35.2</v>
      </c>
      <c r="F201" s="2">
        <v>21.1</v>
      </c>
      <c r="G201" s="2">
        <v>0</v>
      </c>
      <c r="H201" s="2">
        <v>36.6</v>
      </c>
      <c r="I201" s="2">
        <v>26.5</v>
      </c>
      <c r="J201" s="2">
        <v>0</v>
      </c>
      <c r="K201" s="76">
        <v>40.7</v>
      </c>
      <c r="L201" s="76">
        <v>23.8</v>
      </c>
      <c r="M201" s="76">
        <v>0</v>
      </c>
      <c r="O201" s="20">
        <v>27</v>
      </c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C201" s="20">
        <v>27</v>
      </c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10"/>
      <c r="AQ201" s="24"/>
      <c r="AR201" s="26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24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24"/>
      <c r="BR201" s="10"/>
      <c r="BS201" s="10"/>
      <c r="BT201" s="28"/>
      <c r="BU201" s="10"/>
      <c r="BV201" s="10"/>
      <c r="BW201" s="10"/>
      <c r="BX201" s="10"/>
      <c r="BY201" s="10"/>
      <c r="BZ201" s="10"/>
      <c r="CA201" s="10"/>
      <c r="CB201" s="10"/>
      <c r="CC201" s="10"/>
    </row>
    <row r="202" spans="1:81" ht="17.25" customHeight="1">
      <c r="A202" s="20">
        <v>28</v>
      </c>
      <c r="B202" s="76">
        <v>29.7</v>
      </c>
      <c r="C202" s="76">
        <v>19.7</v>
      </c>
      <c r="D202" s="76">
        <v>0</v>
      </c>
      <c r="E202" s="2">
        <v>36.7</v>
      </c>
      <c r="F202" s="2">
        <v>25.2</v>
      </c>
      <c r="G202" s="2">
        <v>0</v>
      </c>
      <c r="H202" s="2">
        <v>37.4</v>
      </c>
      <c r="I202" s="2">
        <v>24</v>
      </c>
      <c r="J202" s="2">
        <v>0</v>
      </c>
      <c r="K202" s="76">
        <v>41.5</v>
      </c>
      <c r="L202" s="76">
        <v>24.1</v>
      </c>
      <c r="M202" s="76">
        <v>0</v>
      </c>
      <c r="O202" s="20">
        <v>28</v>
      </c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C202" s="20">
        <v>28</v>
      </c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10"/>
      <c r="AQ202" s="79"/>
      <c r="AR202" s="64"/>
      <c r="AS202" s="64"/>
      <c r="AT202" s="64"/>
      <c r="AU202" s="10"/>
      <c r="AV202" s="10"/>
      <c r="AW202" s="10"/>
      <c r="AX202" s="10"/>
      <c r="AY202" s="10"/>
      <c r="AZ202" s="10"/>
      <c r="BA202" s="10"/>
      <c r="BB202" s="10"/>
      <c r="BC202" s="10"/>
      <c r="BD202" s="24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24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</row>
    <row r="203" spans="1:81" ht="17.25" customHeight="1">
      <c r="A203" s="20">
        <v>29</v>
      </c>
      <c r="B203" s="76">
        <v>28.5</v>
      </c>
      <c r="C203" s="76">
        <v>19.7</v>
      </c>
      <c r="D203" s="76">
        <v>0</v>
      </c>
      <c r="E203" s="2">
        <v>37.2</v>
      </c>
      <c r="F203" s="2">
        <v>22</v>
      </c>
      <c r="G203" s="2">
        <v>0</v>
      </c>
      <c r="H203" s="2">
        <v>38</v>
      </c>
      <c r="I203" s="2">
        <v>22.2</v>
      </c>
      <c r="J203" s="2">
        <v>0</v>
      </c>
      <c r="K203" s="76">
        <v>41</v>
      </c>
      <c r="L203" s="76">
        <v>29.2</v>
      </c>
      <c r="M203" s="76">
        <v>0</v>
      </c>
      <c r="O203" s="20">
        <v>29</v>
      </c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C203" s="20">
        <v>29</v>
      </c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10"/>
      <c r="AQ203" s="64"/>
      <c r="AR203" s="64"/>
      <c r="AS203" s="64"/>
      <c r="AT203" s="64"/>
      <c r="AU203" s="29"/>
      <c r="AV203" s="29"/>
      <c r="AW203" s="29"/>
      <c r="AX203" s="10"/>
      <c r="AY203" s="10"/>
      <c r="AZ203" s="28"/>
      <c r="BA203" s="10"/>
      <c r="BB203" s="10"/>
      <c r="BC203" s="10"/>
      <c r="BD203" s="24"/>
      <c r="BE203" s="10"/>
      <c r="BF203" s="10"/>
      <c r="BG203" s="10"/>
      <c r="BH203" s="28"/>
      <c r="BI203" s="28"/>
      <c r="BJ203" s="28"/>
      <c r="BK203" s="10"/>
      <c r="BL203" s="10"/>
      <c r="BM203" s="10"/>
      <c r="BN203" s="10"/>
      <c r="BO203" s="10"/>
      <c r="BP203" s="10"/>
      <c r="BQ203" s="24"/>
      <c r="BR203" s="10"/>
      <c r="BS203" s="10"/>
      <c r="BT203" s="10"/>
      <c r="BU203" s="29"/>
      <c r="BV203" s="29"/>
      <c r="BW203" s="10"/>
      <c r="BX203" s="10"/>
      <c r="BY203" s="10"/>
      <c r="BZ203" s="10"/>
      <c r="CA203" s="10"/>
      <c r="CB203" s="10"/>
      <c r="CC203" s="10"/>
    </row>
    <row r="204" spans="1:81" ht="17.25" customHeight="1">
      <c r="A204" s="20">
        <v>30</v>
      </c>
      <c r="B204" s="76">
        <v>28.7</v>
      </c>
      <c r="C204" s="76">
        <v>18.7</v>
      </c>
      <c r="D204" s="76">
        <v>0</v>
      </c>
      <c r="E204" s="2"/>
      <c r="F204" s="2"/>
      <c r="G204" s="2"/>
      <c r="H204" s="2">
        <v>38</v>
      </c>
      <c r="I204" s="2">
        <v>24.6</v>
      </c>
      <c r="J204" s="2">
        <v>0</v>
      </c>
      <c r="K204" s="76">
        <v>41.5</v>
      </c>
      <c r="L204" s="76">
        <v>28.5</v>
      </c>
      <c r="M204" s="76">
        <v>0</v>
      </c>
      <c r="O204" s="20">
        <v>30</v>
      </c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C204" s="20">
        <v>30</v>
      </c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10"/>
      <c r="AQ204" s="24"/>
      <c r="AR204" s="10"/>
      <c r="AS204" s="10"/>
      <c r="AT204" s="10"/>
      <c r="AU204" s="29"/>
      <c r="AV204" s="29"/>
      <c r="AW204" s="29"/>
      <c r="AX204" s="10"/>
      <c r="AY204" s="10"/>
      <c r="AZ204" s="10"/>
      <c r="BA204" s="26"/>
      <c r="BB204" s="10"/>
      <c r="BC204" s="10"/>
      <c r="BD204" s="24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26"/>
      <c r="BQ204" s="24"/>
      <c r="BR204" s="10"/>
      <c r="BS204" s="10"/>
      <c r="BT204" s="10"/>
      <c r="BU204" s="29"/>
      <c r="BV204" s="29"/>
      <c r="BW204" s="10"/>
      <c r="BX204" s="10"/>
      <c r="BY204" s="10"/>
      <c r="BZ204" s="10"/>
      <c r="CA204" s="10"/>
      <c r="CB204" s="10"/>
      <c r="CC204" s="10"/>
    </row>
    <row r="205" spans="1:81" ht="17.25" customHeight="1">
      <c r="A205" s="20">
        <v>31</v>
      </c>
      <c r="B205" s="76">
        <v>32</v>
      </c>
      <c r="C205" s="76">
        <v>17.2</v>
      </c>
      <c r="D205" s="76">
        <v>0</v>
      </c>
      <c r="E205" s="2"/>
      <c r="F205" s="2"/>
      <c r="G205" s="2"/>
      <c r="H205" s="2">
        <v>39.5</v>
      </c>
      <c r="I205" s="2">
        <v>24.8</v>
      </c>
      <c r="J205" s="2">
        <v>0</v>
      </c>
      <c r="K205" s="76"/>
      <c r="L205" s="76"/>
      <c r="M205" s="76"/>
      <c r="O205" s="20">
        <v>31</v>
      </c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C205" s="20">
        <v>31</v>
      </c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10"/>
      <c r="AQ205" s="24"/>
      <c r="AR205" s="26"/>
      <c r="AS205" s="10"/>
      <c r="AT205" s="10"/>
      <c r="AU205" s="29"/>
      <c r="AV205" s="29"/>
      <c r="AW205" s="29"/>
      <c r="AX205" s="10"/>
      <c r="AY205" s="10"/>
      <c r="AZ205" s="10"/>
      <c r="BA205" s="29"/>
      <c r="BB205" s="29"/>
      <c r="BC205" s="29"/>
      <c r="BD205" s="24"/>
      <c r="BE205" s="10"/>
      <c r="BF205" s="10"/>
      <c r="BG205" s="10"/>
      <c r="BH205" s="29"/>
      <c r="BI205" s="29"/>
      <c r="BJ205" s="29"/>
      <c r="BK205" s="10"/>
      <c r="BL205" s="10"/>
      <c r="BM205" s="10"/>
      <c r="BN205" s="10"/>
      <c r="BO205" s="10"/>
      <c r="BP205" s="10"/>
      <c r="BQ205" s="24"/>
      <c r="BR205" s="27"/>
      <c r="BS205" s="27"/>
      <c r="BT205" s="27"/>
      <c r="BU205" s="29"/>
      <c r="BV205" s="29"/>
      <c r="BW205" s="10"/>
      <c r="BX205" s="27"/>
      <c r="BY205" s="27"/>
      <c r="BZ205" s="27"/>
      <c r="CA205" s="10"/>
      <c r="CB205" s="10"/>
      <c r="CC205" s="10"/>
    </row>
    <row r="206" spans="1:81" s="35" customFormat="1" ht="17.25" customHeight="1">
      <c r="A206" s="44" t="s">
        <v>19</v>
      </c>
      <c r="B206" s="13">
        <f>SUM(B175:B205)</f>
        <v>958.1000000000003</v>
      </c>
      <c r="C206" s="13">
        <f aca="true" t="shared" si="20" ref="C206:M206">SUM(C175:C205)</f>
        <v>532.0000000000001</v>
      </c>
      <c r="D206" s="13">
        <f t="shared" si="20"/>
        <v>1.2</v>
      </c>
      <c r="E206" s="13">
        <f t="shared" si="20"/>
        <v>997.6000000000003</v>
      </c>
      <c r="F206" s="13">
        <f t="shared" si="20"/>
        <v>487.9</v>
      </c>
      <c r="G206" s="13">
        <f t="shared" si="20"/>
        <v>0</v>
      </c>
      <c r="H206" s="13">
        <f t="shared" si="20"/>
        <v>1131.4</v>
      </c>
      <c r="I206" s="13">
        <f t="shared" si="20"/>
        <v>660.1000000000001</v>
      </c>
      <c r="J206" s="13">
        <f t="shared" si="20"/>
        <v>15.9</v>
      </c>
      <c r="K206" s="13">
        <f t="shared" si="20"/>
        <v>1192.1</v>
      </c>
      <c r="L206" s="13">
        <f t="shared" si="20"/>
        <v>742.6000000000004</v>
      </c>
      <c r="M206" s="13">
        <f t="shared" si="20"/>
        <v>32</v>
      </c>
      <c r="O206" s="44" t="s">
        <v>19</v>
      </c>
      <c r="P206" s="13">
        <f aca="true" t="shared" si="21" ref="P206:AA206">SUM(P175:P205)</f>
        <v>597.3000000000001</v>
      </c>
      <c r="Q206" s="13">
        <f t="shared" si="21"/>
        <v>414.3</v>
      </c>
      <c r="R206" s="13">
        <f t="shared" si="21"/>
        <v>74.8</v>
      </c>
      <c r="S206" s="13">
        <f t="shared" si="21"/>
        <v>0</v>
      </c>
      <c r="T206" s="13">
        <f t="shared" si="21"/>
        <v>0</v>
      </c>
      <c r="U206" s="13">
        <f t="shared" si="21"/>
        <v>0</v>
      </c>
      <c r="V206" s="13">
        <f>SUM(V175:V205)</f>
        <v>0</v>
      </c>
      <c r="W206" s="13">
        <f t="shared" si="21"/>
        <v>0</v>
      </c>
      <c r="X206" s="13">
        <f>SUM(X175:X205)</f>
        <v>0</v>
      </c>
      <c r="Y206" s="13">
        <f t="shared" si="21"/>
        <v>0</v>
      </c>
      <c r="Z206" s="13">
        <f t="shared" si="21"/>
        <v>0</v>
      </c>
      <c r="AA206" s="13">
        <f t="shared" si="21"/>
        <v>0</v>
      </c>
      <c r="AC206" s="44" t="s">
        <v>19</v>
      </c>
      <c r="AD206" s="13">
        <f>SUM(AD175:AD205)</f>
        <v>0</v>
      </c>
      <c r="AE206" s="13">
        <f>SUM(AE175:AE205)</f>
        <v>0</v>
      </c>
      <c r="AF206" s="13">
        <f>SUM(AF175:AF205)</f>
        <v>0</v>
      </c>
      <c r="AG206" s="13">
        <f aca="true" t="shared" si="22" ref="AG206:AM206">SUM(AG175:AG205)</f>
        <v>0</v>
      </c>
      <c r="AH206" s="13">
        <f t="shared" si="22"/>
        <v>0</v>
      </c>
      <c r="AI206" s="13">
        <f t="shared" si="22"/>
        <v>0</v>
      </c>
      <c r="AJ206" s="13">
        <f t="shared" si="22"/>
        <v>0</v>
      </c>
      <c r="AK206" s="13">
        <f t="shared" si="22"/>
        <v>0</v>
      </c>
      <c r="AL206" s="13">
        <f t="shared" si="22"/>
        <v>0</v>
      </c>
      <c r="AM206" s="13">
        <f t="shared" si="22"/>
        <v>0</v>
      </c>
      <c r="AN206" s="13">
        <f>SUM(AN175:AN205)</f>
        <v>0</v>
      </c>
      <c r="AO206" s="13">
        <f>SUM(AO175:AO205)</f>
        <v>0</v>
      </c>
      <c r="AP206" s="55"/>
      <c r="AQ206" s="69" t="s">
        <v>78</v>
      </c>
      <c r="AR206" s="63" t="s">
        <v>77</v>
      </c>
      <c r="AS206" s="63" t="s">
        <v>76</v>
      </c>
      <c r="AT206" s="64"/>
      <c r="AU206" s="10"/>
      <c r="AV206" s="10"/>
      <c r="AW206" s="10"/>
      <c r="AX206" s="10"/>
      <c r="AY206" s="10"/>
      <c r="AZ206" s="10"/>
      <c r="BA206" s="10"/>
      <c r="BB206" s="10"/>
      <c r="BC206" s="10"/>
      <c r="BD206" s="18"/>
      <c r="BE206" s="10"/>
      <c r="BF206" s="10"/>
      <c r="BG206" s="10"/>
      <c r="BH206" s="27"/>
      <c r="BI206" s="27"/>
      <c r="BJ206" s="27"/>
      <c r="BK206" s="27"/>
      <c r="BL206" s="27"/>
      <c r="BM206" s="27"/>
      <c r="BN206" s="27"/>
      <c r="BO206" s="27"/>
      <c r="BP206" s="27"/>
      <c r="BQ206" s="23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</row>
    <row r="207" spans="1:81" s="35" customFormat="1" ht="17.25" customHeight="1">
      <c r="A207" s="44" t="s">
        <v>20</v>
      </c>
      <c r="B207" s="13">
        <f>AVERAGE(B175:B205)</f>
        <v>30.906451612903233</v>
      </c>
      <c r="C207" s="13">
        <f>AVERAGE(C175:C205)</f>
        <v>17.161290322580648</v>
      </c>
      <c r="D207" s="13">
        <f>D206/31</f>
        <v>0.03870967741935484</v>
      </c>
      <c r="E207" s="13">
        <f aca="true" t="shared" si="23" ref="E207:L207">AVERAGE(E175:E205)</f>
        <v>34.400000000000006</v>
      </c>
      <c r="F207" s="13">
        <f t="shared" si="23"/>
        <v>16.824137931034482</v>
      </c>
      <c r="G207" s="13">
        <f>G206/28</f>
        <v>0</v>
      </c>
      <c r="H207" s="13">
        <f t="shared" si="23"/>
        <v>36.49677419354839</v>
      </c>
      <c r="I207" s="13">
        <f t="shared" si="23"/>
        <v>21.293548387096777</v>
      </c>
      <c r="J207" s="13">
        <f>J206/31</f>
        <v>0.5129032258064516</v>
      </c>
      <c r="K207" s="13">
        <f t="shared" si="23"/>
        <v>39.736666666666665</v>
      </c>
      <c r="L207" s="13">
        <f t="shared" si="23"/>
        <v>24.753333333333345</v>
      </c>
      <c r="M207" s="13">
        <f>M206/30</f>
        <v>1.0666666666666667</v>
      </c>
      <c r="O207" s="44" t="s">
        <v>20</v>
      </c>
      <c r="P207" s="13">
        <f aca="true" t="shared" si="24" ref="P207:Z207">AVERAGE(P175:P205)</f>
        <v>37.331250000000004</v>
      </c>
      <c r="Q207" s="13">
        <f t="shared" si="24"/>
        <v>24.370588235294118</v>
      </c>
      <c r="R207" s="13">
        <f>R206/31</f>
        <v>2.4129032258064513</v>
      </c>
      <c r="S207" s="13" t="e">
        <f t="shared" si="24"/>
        <v>#DIV/0!</v>
      </c>
      <c r="T207" s="13" t="e">
        <f t="shared" si="24"/>
        <v>#DIV/0!</v>
      </c>
      <c r="U207" s="13">
        <f>U206/30</f>
        <v>0</v>
      </c>
      <c r="V207" s="13" t="e">
        <f>AVERAGE(V175:V205)</f>
        <v>#DIV/0!</v>
      </c>
      <c r="W207" s="13" t="e">
        <f t="shared" si="24"/>
        <v>#DIV/0!</v>
      </c>
      <c r="X207" s="13">
        <f>X206/31</f>
        <v>0</v>
      </c>
      <c r="Y207" s="13" t="e">
        <f t="shared" si="24"/>
        <v>#DIV/0!</v>
      </c>
      <c r="Z207" s="13" t="e">
        <f t="shared" si="24"/>
        <v>#DIV/0!</v>
      </c>
      <c r="AA207" s="13">
        <f>AA206/31</f>
        <v>0</v>
      </c>
      <c r="AC207" s="44" t="s">
        <v>20</v>
      </c>
      <c r="AD207" s="13" t="e">
        <f>AVERAGE(AD175:AD205)</f>
        <v>#DIV/0!</v>
      </c>
      <c r="AE207" s="13" t="e">
        <f>AVERAGE(AE175:AE205)</f>
        <v>#DIV/0!</v>
      </c>
      <c r="AF207" s="13">
        <f>AF206/30</f>
        <v>0</v>
      </c>
      <c r="AG207" s="13" t="e">
        <f aca="true" t="shared" si="25" ref="AG207:AN207">AVERAGE(AG175:AG205)</f>
        <v>#DIV/0!</v>
      </c>
      <c r="AH207" s="13" t="e">
        <f t="shared" si="25"/>
        <v>#DIV/0!</v>
      </c>
      <c r="AI207" s="13">
        <f>AI206/31</f>
        <v>0</v>
      </c>
      <c r="AJ207" s="13" t="e">
        <f t="shared" si="25"/>
        <v>#DIV/0!</v>
      </c>
      <c r="AK207" s="13" t="e">
        <f t="shared" si="25"/>
        <v>#DIV/0!</v>
      </c>
      <c r="AL207" s="13">
        <f>AL206/30</f>
        <v>0</v>
      </c>
      <c r="AM207" s="13" t="e">
        <f t="shared" si="25"/>
        <v>#DIV/0!</v>
      </c>
      <c r="AN207" s="13" t="e">
        <f t="shared" si="25"/>
        <v>#DIV/0!</v>
      </c>
      <c r="AO207" s="13">
        <f>AO206/31</f>
        <v>0</v>
      </c>
      <c r="AP207" s="55"/>
      <c r="AQ207" s="70">
        <f>MAX(H175:H205)</f>
        <v>39.5</v>
      </c>
      <c r="AR207" s="63">
        <f>MAX(K175:K204)</f>
        <v>41.5</v>
      </c>
      <c r="AS207" s="63">
        <f>MAX(P175:P205)</f>
        <v>41.7</v>
      </c>
      <c r="AT207" s="64"/>
      <c r="AU207" s="10"/>
      <c r="AV207" s="10"/>
      <c r="AW207" s="10"/>
      <c r="AX207" s="10"/>
      <c r="AY207" s="10"/>
      <c r="AZ207" s="10"/>
      <c r="BA207" s="10"/>
      <c r="BB207" s="10"/>
      <c r="BC207" s="10"/>
      <c r="BD207" s="18"/>
      <c r="BE207" s="10"/>
      <c r="BF207" s="10"/>
      <c r="BG207" s="10"/>
      <c r="BH207" s="27"/>
      <c r="BI207" s="27"/>
      <c r="BJ207" s="27"/>
      <c r="BK207" s="27"/>
      <c r="BL207" s="27"/>
      <c r="BM207" s="27"/>
      <c r="BN207" s="27"/>
      <c r="BO207" s="27"/>
      <c r="BP207" s="27"/>
      <c r="BQ207" s="23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</row>
    <row r="208" spans="1:81" ht="17.25" customHeight="1">
      <c r="A208" s="4" t="s">
        <v>21</v>
      </c>
      <c r="B208" s="5"/>
      <c r="C208" s="5"/>
      <c r="D208" s="6">
        <f>D206</f>
        <v>1.2</v>
      </c>
      <c r="E208" s="5"/>
      <c r="F208" s="5"/>
      <c r="G208" s="1">
        <f>D208+G206</f>
        <v>1.2</v>
      </c>
      <c r="H208" s="5"/>
      <c r="I208" s="5"/>
      <c r="J208" s="1">
        <f>G208+J206</f>
        <v>17.1</v>
      </c>
      <c r="K208" s="5"/>
      <c r="L208" s="5"/>
      <c r="M208" s="1">
        <f>J208+M206</f>
        <v>49.1</v>
      </c>
      <c r="O208" s="4" t="s">
        <v>21</v>
      </c>
      <c r="P208" s="5"/>
      <c r="Q208" s="5"/>
      <c r="R208" s="6">
        <f>M208+R206</f>
        <v>123.9</v>
      </c>
      <c r="S208" s="5"/>
      <c r="T208" s="5"/>
      <c r="U208" s="1">
        <f>R208+U206</f>
        <v>123.9</v>
      </c>
      <c r="V208" s="50"/>
      <c r="W208" s="50"/>
      <c r="X208" s="13">
        <f>U208+X206</f>
        <v>123.9</v>
      </c>
      <c r="Y208" s="5"/>
      <c r="Z208" s="5"/>
      <c r="AA208" s="1">
        <f>X208+AA206</f>
        <v>123.9</v>
      </c>
      <c r="AC208" s="4" t="s">
        <v>21</v>
      </c>
      <c r="AD208" s="5"/>
      <c r="AE208" s="5"/>
      <c r="AF208" s="6">
        <f>AA208+AF206</f>
        <v>123.9</v>
      </c>
      <c r="AG208" s="5"/>
      <c r="AH208" s="5"/>
      <c r="AI208" s="6">
        <f>AF208+AI206</f>
        <v>123.9</v>
      </c>
      <c r="AJ208" s="5"/>
      <c r="AK208" s="5"/>
      <c r="AL208" s="6">
        <f>AI208+AL206</f>
        <v>123.9</v>
      </c>
      <c r="AM208" s="5"/>
      <c r="AN208" s="5"/>
      <c r="AO208" s="6">
        <f>AL208+AO206</f>
        <v>123.9</v>
      </c>
      <c r="AP208" s="12"/>
      <c r="AQ208" s="18"/>
      <c r="AR208" s="18"/>
      <c r="AS208" s="18"/>
      <c r="AT208" s="28"/>
      <c r="AU208" s="18"/>
      <c r="AV208" s="18"/>
      <c r="AW208" s="30"/>
      <c r="AX208" s="18"/>
      <c r="AY208" s="18"/>
      <c r="AZ208" s="18"/>
      <c r="BA208" s="18"/>
      <c r="BB208" s="18"/>
      <c r="BC208" s="18"/>
      <c r="BD208" s="18"/>
      <c r="BE208" s="18"/>
      <c r="BF208" s="18"/>
      <c r="BG208" s="28"/>
      <c r="BH208" s="18"/>
      <c r="BI208" s="18"/>
      <c r="BJ208" s="30"/>
      <c r="BK208" s="18"/>
      <c r="BL208" s="18"/>
      <c r="BM208" s="18"/>
      <c r="BN208" s="18"/>
      <c r="BO208" s="18"/>
      <c r="BP208" s="18"/>
      <c r="BQ208" s="18"/>
      <c r="BR208" s="18"/>
      <c r="BS208" s="18"/>
      <c r="BT208" s="28"/>
      <c r="BU208" s="18"/>
      <c r="BV208" s="18"/>
      <c r="BW208" s="30"/>
      <c r="BX208" s="18"/>
      <c r="BY208" s="18"/>
      <c r="BZ208" s="18"/>
      <c r="CA208" s="18"/>
      <c r="CB208" s="18"/>
      <c r="CC208" s="18"/>
    </row>
    <row r="209" spans="1:81" ht="17.25" customHeight="1">
      <c r="A209" s="45" t="s">
        <v>84</v>
      </c>
      <c r="J209" s="8" t="s">
        <v>96</v>
      </c>
      <c r="O209" s="45" t="s">
        <v>84</v>
      </c>
      <c r="W209" s="8" t="s">
        <v>96</v>
      </c>
      <c r="AC209" s="45" t="s">
        <v>84</v>
      </c>
      <c r="AD209" s="45"/>
      <c r="AE209" s="45"/>
      <c r="AL209" s="8" t="s">
        <v>96</v>
      </c>
      <c r="AQ209" s="18"/>
      <c r="AR209" s="18"/>
      <c r="AS209" s="18"/>
      <c r="AT209" s="28"/>
      <c r="AU209" s="18"/>
      <c r="AV209" s="18"/>
      <c r="AW209" s="30"/>
      <c r="AX209" s="18"/>
      <c r="AY209" s="18"/>
      <c r="AZ209" s="18"/>
      <c r="BA209" s="18"/>
      <c r="BB209" s="18"/>
      <c r="BC209" s="18"/>
      <c r="BD209" s="18"/>
      <c r="BE209" s="18"/>
      <c r="BF209" s="18"/>
      <c r="BG209" s="2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</row>
    <row r="210" spans="1:81" ht="17.25" customHeight="1">
      <c r="A210" s="45" t="s">
        <v>97</v>
      </c>
      <c r="J210" s="8" t="s">
        <v>22</v>
      </c>
      <c r="O210" s="45" t="s">
        <v>97</v>
      </c>
      <c r="W210" s="8" t="s">
        <v>22</v>
      </c>
      <c r="AC210" s="45" t="s">
        <v>97</v>
      </c>
      <c r="AD210" s="45"/>
      <c r="AE210" s="45"/>
      <c r="AL210" s="8" t="s">
        <v>22</v>
      </c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</row>
    <row r="211" spans="10:81" ht="17.25" customHeight="1">
      <c r="J211" s="8" t="s">
        <v>85</v>
      </c>
      <c r="W211" s="8" t="s">
        <v>85</v>
      </c>
      <c r="AL211" s="8" t="s">
        <v>85</v>
      </c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</row>
    <row r="212" spans="1:81" ht="17.2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</row>
    <row r="213" spans="2:81" ht="18" customHeight="1">
      <c r="B213" s="17" t="s">
        <v>92</v>
      </c>
      <c r="C213" s="17"/>
      <c r="D213" s="17"/>
      <c r="E213" s="17"/>
      <c r="F213" s="17"/>
      <c r="G213" s="17"/>
      <c r="H213" s="17"/>
      <c r="I213" s="17"/>
      <c r="P213" s="17" t="s">
        <v>92</v>
      </c>
      <c r="Q213" s="17"/>
      <c r="R213" s="17"/>
      <c r="S213" s="17"/>
      <c r="T213" s="17"/>
      <c r="U213" s="17"/>
      <c r="V213" s="17"/>
      <c r="W213" s="17"/>
      <c r="AE213" s="17" t="s">
        <v>92</v>
      </c>
      <c r="AF213" s="17"/>
      <c r="AG213" s="17"/>
      <c r="AH213" s="17"/>
      <c r="AI213" s="17"/>
      <c r="AJ213" s="17"/>
      <c r="AK213" s="17"/>
      <c r="AQ213" s="18"/>
      <c r="AR213" s="18"/>
      <c r="AS213" s="19"/>
      <c r="AT213" s="19"/>
      <c r="AU213" s="19"/>
      <c r="AV213" s="19"/>
      <c r="AW213" s="19"/>
      <c r="AX213" s="19"/>
      <c r="AY213" s="19"/>
      <c r="AZ213" s="18"/>
      <c r="BA213" s="18"/>
      <c r="BB213" s="18"/>
      <c r="BC213" s="18"/>
      <c r="BD213" s="18"/>
      <c r="BE213" s="18"/>
      <c r="BF213" s="19"/>
      <c r="BG213" s="19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</row>
    <row r="214" spans="1:81" ht="18" customHeight="1">
      <c r="A214" s="17" t="s">
        <v>103</v>
      </c>
      <c r="J214" s="8" t="s">
        <v>101</v>
      </c>
      <c r="O214" s="17" t="s">
        <v>103</v>
      </c>
      <c r="P214" s="17"/>
      <c r="X214" s="8" t="s">
        <v>101</v>
      </c>
      <c r="AC214" s="17" t="s">
        <v>103</v>
      </c>
      <c r="AL214" s="8" t="s">
        <v>101</v>
      </c>
      <c r="AQ214" s="19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F214" s="18"/>
      <c r="BG214" s="18"/>
      <c r="BH214" s="19"/>
      <c r="BI214" s="19"/>
      <c r="BJ214" s="19"/>
      <c r="BK214" s="19"/>
      <c r="BL214" s="19"/>
      <c r="BM214" s="18"/>
      <c r="BN214" s="18"/>
      <c r="BO214" s="18"/>
      <c r="BP214" s="18"/>
      <c r="BQ214" s="18"/>
      <c r="BR214" s="18"/>
      <c r="BS214" s="19"/>
      <c r="BT214" s="19"/>
      <c r="BU214" s="19"/>
      <c r="BV214" s="19"/>
      <c r="BW214" s="19"/>
      <c r="BX214" s="19"/>
      <c r="BY214" s="19"/>
      <c r="BZ214" s="18"/>
      <c r="CA214" s="18"/>
      <c r="CB214" s="18"/>
      <c r="CC214" s="18"/>
    </row>
    <row r="215" spans="1:81" ht="18" customHeight="1">
      <c r="A215" s="81" t="s">
        <v>2</v>
      </c>
      <c r="B215" s="20" t="s">
        <v>3</v>
      </c>
      <c r="C215" s="20"/>
      <c r="D215" s="20"/>
      <c r="E215" s="20" t="s">
        <v>4</v>
      </c>
      <c r="F215" s="20"/>
      <c r="G215" s="20"/>
      <c r="H215" s="20" t="s">
        <v>5</v>
      </c>
      <c r="I215" s="20"/>
      <c r="J215" s="20"/>
      <c r="K215" s="20" t="s">
        <v>25</v>
      </c>
      <c r="L215" s="20"/>
      <c r="M215" s="20"/>
      <c r="O215" s="81" t="s">
        <v>2</v>
      </c>
      <c r="P215" s="20" t="s">
        <v>7</v>
      </c>
      <c r="Q215" s="20"/>
      <c r="R215" s="20"/>
      <c r="S215" s="20" t="s">
        <v>8</v>
      </c>
      <c r="T215" s="20"/>
      <c r="U215" s="20"/>
      <c r="V215" s="20" t="s">
        <v>9</v>
      </c>
      <c r="W215" s="20"/>
      <c r="X215" s="20"/>
      <c r="Y215" s="20" t="s">
        <v>10</v>
      </c>
      <c r="Z215" s="20"/>
      <c r="AA215" s="20"/>
      <c r="AC215" s="74" t="s">
        <v>2</v>
      </c>
      <c r="AD215" s="83" t="s">
        <v>11</v>
      </c>
      <c r="AE215" s="84"/>
      <c r="AF215" s="85"/>
      <c r="AG215" s="83" t="s">
        <v>12</v>
      </c>
      <c r="AH215" s="84"/>
      <c r="AI215" s="85"/>
      <c r="AJ215" s="83" t="s">
        <v>13</v>
      </c>
      <c r="AK215" s="84"/>
      <c r="AL215" s="85"/>
      <c r="AM215" s="83" t="s">
        <v>14</v>
      </c>
      <c r="AN215" s="84"/>
      <c r="AO215" s="85"/>
      <c r="AQ215" s="23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F215" s="24"/>
      <c r="BG215" s="24"/>
      <c r="BH215" s="18"/>
      <c r="BI215" s="18"/>
      <c r="BJ215" s="18"/>
      <c r="BK215" s="18"/>
      <c r="BL215" s="18"/>
      <c r="BM215" s="18"/>
      <c r="BN215" s="18"/>
      <c r="BO215" s="18"/>
      <c r="BP215" s="18"/>
      <c r="BQ215" s="19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</row>
    <row r="216" spans="1:81" ht="18" customHeight="1">
      <c r="A216" s="82"/>
      <c r="B216" s="20" t="s">
        <v>15</v>
      </c>
      <c r="C216" s="20" t="s">
        <v>16</v>
      </c>
      <c r="D216" s="20" t="s">
        <v>17</v>
      </c>
      <c r="E216" s="20" t="s">
        <v>15</v>
      </c>
      <c r="F216" s="20" t="s">
        <v>16</v>
      </c>
      <c r="G216" s="20" t="s">
        <v>18</v>
      </c>
      <c r="H216" s="20" t="s">
        <v>15</v>
      </c>
      <c r="I216" s="20" t="s">
        <v>16</v>
      </c>
      <c r="J216" s="20" t="s">
        <v>17</v>
      </c>
      <c r="K216" s="20" t="s">
        <v>15</v>
      </c>
      <c r="L216" s="20" t="s">
        <v>16</v>
      </c>
      <c r="M216" s="20" t="s">
        <v>17</v>
      </c>
      <c r="O216" s="82"/>
      <c r="P216" s="20" t="s">
        <v>15</v>
      </c>
      <c r="Q216" s="20" t="s">
        <v>16</v>
      </c>
      <c r="R216" s="20" t="s">
        <v>17</v>
      </c>
      <c r="S216" s="20" t="s">
        <v>15</v>
      </c>
      <c r="T216" s="20" t="s">
        <v>16</v>
      </c>
      <c r="U216" s="20" t="s">
        <v>18</v>
      </c>
      <c r="V216" s="20" t="s">
        <v>15</v>
      </c>
      <c r="W216" s="20" t="s">
        <v>16</v>
      </c>
      <c r="X216" s="20" t="s">
        <v>17</v>
      </c>
      <c r="Y216" s="20" t="s">
        <v>15</v>
      </c>
      <c r="Z216" s="20" t="s">
        <v>16</v>
      </c>
      <c r="AA216" s="20" t="s">
        <v>17</v>
      </c>
      <c r="AC216" s="75"/>
      <c r="AD216" s="7" t="s">
        <v>15</v>
      </c>
      <c r="AE216" s="7" t="s">
        <v>16</v>
      </c>
      <c r="AF216" s="7" t="s">
        <v>17</v>
      </c>
      <c r="AG216" s="7" t="s">
        <v>15</v>
      </c>
      <c r="AH216" s="7" t="s">
        <v>16</v>
      </c>
      <c r="AI216" s="7" t="s">
        <v>18</v>
      </c>
      <c r="AJ216" s="7" t="s">
        <v>15</v>
      </c>
      <c r="AK216" s="7" t="s">
        <v>16</v>
      </c>
      <c r="AL216" s="7" t="s">
        <v>17</v>
      </c>
      <c r="AM216" s="7" t="s">
        <v>15</v>
      </c>
      <c r="AN216" s="7" t="s">
        <v>16</v>
      </c>
      <c r="AO216" s="2" t="s">
        <v>17</v>
      </c>
      <c r="AP216" s="24"/>
      <c r="AQ216" s="18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3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</row>
    <row r="217" spans="1:81" ht="17.25" customHeight="1">
      <c r="A217" s="20">
        <v>1</v>
      </c>
      <c r="B217" s="2">
        <v>31.3</v>
      </c>
      <c r="C217" s="2">
        <v>17.4</v>
      </c>
      <c r="D217" s="2">
        <v>0</v>
      </c>
      <c r="E217" s="2">
        <v>31.8</v>
      </c>
      <c r="F217" s="2">
        <v>16.5</v>
      </c>
      <c r="G217" s="2">
        <v>0</v>
      </c>
      <c r="H217" s="2">
        <v>37.2</v>
      </c>
      <c r="I217" s="2">
        <v>19.8</v>
      </c>
      <c r="J217" s="2">
        <v>0</v>
      </c>
      <c r="K217" s="76">
        <v>40</v>
      </c>
      <c r="L217" s="76">
        <v>24.4</v>
      </c>
      <c r="M217" s="76">
        <v>0</v>
      </c>
      <c r="O217" s="20">
        <v>1</v>
      </c>
      <c r="P217" s="76">
        <v>41.5</v>
      </c>
      <c r="Q217" s="76">
        <v>27.8</v>
      </c>
      <c r="R217" s="76">
        <v>0</v>
      </c>
      <c r="S217" s="76"/>
      <c r="T217" s="76"/>
      <c r="U217" s="76"/>
      <c r="V217" s="76"/>
      <c r="W217" s="76"/>
      <c r="X217" s="76"/>
      <c r="Y217" s="76"/>
      <c r="Z217" s="76"/>
      <c r="AA217" s="76"/>
      <c r="AC217" s="20">
        <v>1</v>
      </c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10"/>
      <c r="AQ217" s="24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26"/>
      <c r="BQ217" s="24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</row>
    <row r="218" spans="1:81" ht="17.25" customHeight="1">
      <c r="A218" s="20">
        <v>2</v>
      </c>
      <c r="B218" s="2">
        <v>32.2</v>
      </c>
      <c r="C218" s="2">
        <v>17.9</v>
      </c>
      <c r="D218" s="2">
        <v>0</v>
      </c>
      <c r="E218" s="2">
        <v>32.8</v>
      </c>
      <c r="F218" s="2">
        <v>16</v>
      </c>
      <c r="G218" s="2">
        <v>0</v>
      </c>
      <c r="H218" s="2">
        <v>37.3</v>
      </c>
      <c r="I218" s="2">
        <v>19.6</v>
      </c>
      <c r="J218" s="2">
        <v>0</v>
      </c>
      <c r="K218" s="76">
        <v>40.1</v>
      </c>
      <c r="L218" s="76">
        <v>24.5</v>
      </c>
      <c r="M218" s="76">
        <v>0</v>
      </c>
      <c r="O218" s="20">
        <v>2</v>
      </c>
      <c r="P218" s="76">
        <v>42.2</v>
      </c>
      <c r="Q218" s="76">
        <v>28.3</v>
      </c>
      <c r="R218" s="76">
        <v>1.2</v>
      </c>
      <c r="S218" s="76"/>
      <c r="T218" s="76"/>
      <c r="U218" s="76"/>
      <c r="V218" s="76"/>
      <c r="W218" s="76"/>
      <c r="X218" s="76"/>
      <c r="Y218" s="76"/>
      <c r="Z218" s="76"/>
      <c r="AA218" s="76"/>
      <c r="AC218" s="20">
        <v>2</v>
      </c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10"/>
      <c r="AQ218" s="24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24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</row>
    <row r="219" spans="1:81" ht="17.25" customHeight="1">
      <c r="A219" s="20">
        <v>3</v>
      </c>
      <c r="B219" s="2">
        <v>32.2</v>
      </c>
      <c r="C219" s="2">
        <v>17.5</v>
      </c>
      <c r="D219" s="2">
        <v>0</v>
      </c>
      <c r="E219" s="2">
        <v>33.2</v>
      </c>
      <c r="F219" s="2">
        <v>15.6</v>
      </c>
      <c r="G219" s="2">
        <v>0</v>
      </c>
      <c r="H219" s="2">
        <v>37.9</v>
      </c>
      <c r="I219" s="2">
        <v>21.1</v>
      </c>
      <c r="J219" s="2">
        <v>0</v>
      </c>
      <c r="K219" s="76">
        <v>40.3</v>
      </c>
      <c r="L219" s="76">
        <v>24.3</v>
      </c>
      <c r="M219" s="76">
        <v>0</v>
      </c>
      <c r="O219" s="20">
        <v>3</v>
      </c>
      <c r="P219" s="76">
        <v>38.1</v>
      </c>
      <c r="Q219" s="76">
        <v>28.4</v>
      </c>
      <c r="R219" s="76" t="s">
        <v>104</v>
      </c>
      <c r="S219" s="76"/>
      <c r="T219" s="76"/>
      <c r="U219" s="76"/>
      <c r="V219" s="76"/>
      <c r="W219" s="76"/>
      <c r="X219" s="76"/>
      <c r="Y219" s="76"/>
      <c r="Z219" s="76"/>
      <c r="AA219" s="76"/>
      <c r="AC219" s="20">
        <v>3</v>
      </c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10"/>
      <c r="AQ219" s="24"/>
      <c r="AR219" s="45"/>
      <c r="AS219" s="45"/>
      <c r="AT219" s="45"/>
      <c r="AU219" s="45"/>
      <c r="AV219" s="45"/>
      <c r="AW219" s="45"/>
      <c r="AX219" s="45"/>
      <c r="AY219" s="46"/>
      <c r="AZ219" s="45"/>
      <c r="BA219" s="45"/>
      <c r="BB219" s="45"/>
      <c r="BC219" s="45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24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</row>
    <row r="220" spans="1:81" ht="17.25" customHeight="1">
      <c r="A220" s="20">
        <v>4</v>
      </c>
      <c r="B220" s="2">
        <v>31.3</v>
      </c>
      <c r="C220" s="2">
        <v>18.3</v>
      </c>
      <c r="D220" s="2">
        <v>0</v>
      </c>
      <c r="E220" s="2">
        <v>33.2</v>
      </c>
      <c r="F220" s="2">
        <v>15.8</v>
      </c>
      <c r="G220" s="2">
        <v>0</v>
      </c>
      <c r="H220" s="2">
        <v>37.5</v>
      </c>
      <c r="I220" s="2">
        <v>20.5</v>
      </c>
      <c r="J220" s="2">
        <v>0</v>
      </c>
      <c r="K220" s="76">
        <v>40.9</v>
      </c>
      <c r="L220" s="76">
        <v>25.5</v>
      </c>
      <c r="M220" s="76">
        <v>0</v>
      </c>
      <c r="O220" s="20">
        <v>4</v>
      </c>
      <c r="P220" s="76">
        <v>39</v>
      </c>
      <c r="Q220" s="76">
        <v>27.2</v>
      </c>
      <c r="R220" s="76">
        <v>6.2</v>
      </c>
      <c r="S220" s="76"/>
      <c r="T220" s="76"/>
      <c r="U220" s="76"/>
      <c r="V220" s="76"/>
      <c r="W220" s="76"/>
      <c r="X220" s="76"/>
      <c r="Y220" s="76"/>
      <c r="Z220" s="76"/>
      <c r="AA220" s="76"/>
      <c r="AC220" s="20">
        <v>4</v>
      </c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10"/>
      <c r="AQ220" s="24"/>
      <c r="BF220" s="10"/>
      <c r="BG220" s="10"/>
      <c r="BH220" s="10"/>
      <c r="BI220" s="18"/>
      <c r="BJ220" s="18"/>
      <c r="BK220" s="47"/>
      <c r="BL220" s="48"/>
      <c r="BM220" s="48"/>
      <c r="BN220" s="48"/>
      <c r="BO220" s="48"/>
      <c r="BP220" s="48"/>
      <c r="BQ220" s="48"/>
      <c r="BR220" s="48"/>
      <c r="BS220" s="48"/>
      <c r="BT220" s="18"/>
      <c r="BU220" s="19"/>
      <c r="BV220" s="18"/>
      <c r="BW220" s="10"/>
      <c r="BX220" s="10"/>
      <c r="BY220" s="10"/>
      <c r="BZ220" s="10"/>
      <c r="CA220" s="27"/>
      <c r="CB220" s="10"/>
      <c r="CC220" s="10"/>
    </row>
    <row r="221" spans="1:81" ht="17.25" customHeight="1">
      <c r="A221" s="20">
        <v>5</v>
      </c>
      <c r="B221" s="2">
        <v>32</v>
      </c>
      <c r="C221" s="2">
        <v>19.2</v>
      </c>
      <c r="D221" s="2" t="s">
        <v>104</v>
      </c>
      <c r="E221" s="2">
        <v>33.2</v>
      </c>
      <c r="F221" s="2">
        <v>15.5</v>
      </c>
      <c r="G221" s="2">
        <v>0</v>
      </c>
      <c r="H221" s="2">
        <v>38</v>
      </c>
      <c r="I221" s="2">
        <v>20.3</v>
      </c>
      <c r="J221" s="2">
        <v>0</v>
      </c>
      <c r="K221" s="76">
        <v>40.7</v>
      </c>
      <c r="L221" s="76">
        <v>26</v>
      </c>
      <c r="M221" s="76">
        <v>0</v>
      </c>
      <c r="O221" s="20">
        <v>5</v>
      </c>
      <c r="P221" s="76">
        <v>40</v>
      </c>
      <c r="Q221" s="76">
        <v>26.1</v>
      </c>
      <c r="R221" s="76">
        <v>0</v>
      </c>
      <c r="S221" s="76"/>
      <c r="T221" s="76"/>
      <c r="U221" s="76"/>
      <c r="V221" s="76"/>
      <c r="W221" s="76"/>
      <c r="X221" s="76"/>
      <c r="Y221" s="76"/>
      <c r="Z221" s="76"/>
      <c r="AA221" s="76"/>
      <c r="AC221" s="20">
        <v>5</v>
      </c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10"/>
      <c r="AQ221" s="24"/>
      <c r="BF221" s="10"/>
      <c r="BG221" s="10"/>
      <c r="BH221" s="10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3"/>
      <c r="BV221" s="24"/>
      <c r="BW221" s="10"/>
      <c r="BX221" s="10"/>
      <c r="BY221" s="10"/>
      <c r="BZ221" s="10"/>
      <c r="CA221" s="10"/>
      <c r="CB221" s="10"/>
      <c r="CC221" s="10"/>
    </row>
    <row r="222" spans="1:81" ht="17.25" customHeight="1">
      <c r="A222" s="20">
        <v>6</v>
      </c>
      <c r="B222" s="2">
        <v>31.8</v>
      </c>
      <c r="C222" s="2">
        <v>21</v>
      </c>
      <c r="D222" s="2" t="s">
        <v>104</v>
      </c>
      <c r="E222" s="2">
        <v>33.8</v>
      </c>
      <c r="F222" s="2">
        <v>15.6</v>
      </c>
      <c r="G222" s="2">
        <v>0</v>
      </c>
      <c r="H222" s="2">
        <v>38</v>
      </c>
      <c r="I222" s="2">
        <v>21.3</v>
      </c>
      <c r="J222" s="2">
        <v>0</v>
      </c>
      <c r="K222" s="76">
        <v>40.4</v>
      </c>
      <c r="L222" s="76">
        <v>26.1</v>
      </c>
      <c r="M222" s="76">
        <v>0</v>
      </c>
      <c r="O222" s="20">
        <v>6</v>
      </c>
      <c r="P222" s="76">
        <v>40.1</v>
      </c>
      <c r="Q222" s="76">
        <v>26</v>
      </c>
      <c r="R222" s="76">
        <v>5.5</v>
      </c>
      <c r="S222" s="76"/>
      <c r="T222" s="76"/>
      <c r="U222" s="76"/>
      <c r="V222" s="76"/>
      <c r="W222" s="76"/>
      <c r="X222" s="76"/>
      <c r="Y222" s="76"/>
      <c r="Z222" s="76"/>
      <c r="AA222" s="76"/>
      <c r="AC222" s="20">
        <v>6</v>
      </c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10"/>
      <c r="AQ222" s="24"/>
      <c r="BF222" s="10"/>
      <c r="BG222" s="10"/>
      <c r="BH222" s="10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54"/>
      <c r="BV222" s="54"/>
      <c r="BW222" s="10"/>
      <c r="BX222" s="10"/>
      <c r="BY222" s="10"/>
      <c r="BZ222" s="10"/>
      <c r="CA222" s="10"/>
      <c r="CB222" s="10"/>
      <c r="CC222" s="10"/>
    </row>
    <row r="223" spans="1:81" ht="17.25" customHeight="1">
      <c r="A223" s="20">
        <v>7</v>
      </c>
      <c r="B223" s="2">
        <v>31.9</v>
      </c>
      <c r="C223" s="2">
        <v>21.5</v>
      </c>
      <c r="D223" s="2">
        <v>0</v>
      </c>
      <c r="E223" s="2">
        <v>34</v>
      </c>
      <c r="F223" s="2">
        <v>16.5</v>
      </c>
      <c r="G223" s="2">
        <v>0</v>
      </c>
      <c r="H223" s="2">
        <v>37.2</v>
      </c>
      <c r="I223" s="2">
        <v>21</v>
      </c>
      <c r="J223" s="2">
        <v>0</v>
      </c>
      <c r="K223" s="76">
        <v>40</v>
      </c>
      <c r="L223" s="76">
        <v>28.7</v>
      </c>
      <c r="M223" s="76">
        <v>0</v>
      </c>
      <c r="O223" s="20">
        <v>7</v>
      </c>
      <c r="P223" s="76">
        <v>38.7</v>
      </c>
      <c r="Q223" s="76">
        <v>26.4</v>
      </c>
      <c r="R223" s="76">
        <v>10.2</v>
      </c>
      <c r="S223" s="76"/>
      <c r="T223" s="76"/>
      <c r="U223" s="76"/>
      <c r="V223" s="76"/>
      <c r="W223" s="76"/>
      <c r="X223" s="76"/>
      <c r="Y223" s="76"/>
      <c r="Z223" s="76"/>
      <c r="AA223" s="76"/>
      <c r="AC223" s="20">
        <v>7</v>
      </c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10"/>
      <c r="AQ223" s="24"/>
      <c r="BF223" s="12"/>
      <c r="BG223" s="10"/>
      <c r="BH223" s="10"/>
      <c r="BI223" s="78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10"/>
      <c r="BX223" s="10"/>
      <c r="BY223" s="10"/>
      <c r="BZ223" s="10"/>
      <c r="CA223" s="10"/>
      <c r="CB223" s="10"/>
      <c r="CC223" s="10"/>
    </row>
    <row r="224" spans="1:81" ht="17.25" customHeight="1">
      <c r="A224" s="20">
        <v>8</v>
      </c>
      <c r="B224" s="2">
        <v>32.5</v>
      </c>
      <c r="C224" s="2">
        <v>20.8</v>
      </c>
      <c r="D224" s="2">
        <v>0</v>
      </c>
      <c r="E224" s="2">
        <v>34.7</v>
      </c>
      <c r="F224" s="2">
        <v>17.2</v>
      </c>
      <c r="G224" s="2">
        <v>0</v>
      </c>
      <c r="H224" s="2">
        <v>38</v>
      </c>
      <c r="I224" s="2">
        <v>21.4</v>
      </c>
      <c r="J224" s="2">
        <v>0</v>
      </c>
      <c r="K224" s="76">
        <v>39.8</v>
      </c>
      <c r="L224" s="76">
        <v>26.2</v>
      </c>
      <c r="M224" s="76">
        <v>0</v>
      </c>
      <c r="O224" s="20">
        <v>8</v>
      </c>
      <c r="P224" s="76">
        <v>38.2</v>
      </c>
      <c r="Q224" s="76">
        <v>24.1</v>
      </c>
      <c r="R224" s="76">
        <v>0</v>
      </c>
      <c r="S224" s="76"/>
      <c r="T224" s="76"/>
      <c r="U224" s="76"/>
      <c r="V224" s="76"/>
      <c r="W224" s="76"/>
      <c r="X224" s="76"/>
      <c r="Y224" s="76"/>
      <c r="Z224" s="76"/>
      <c r="AA224" s="76"/>
      <c r="AC224" s="20">
        <v>8</v>
      </c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10"/>
      <c r="AQ224" s="24"/>
      <c r="BG224" s="10"/>
      <c r="BH224" s="10"/>
      <c r="BI224" s="78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10"/>
      <c r="BX224" s="10"/>
      <c r="BY224" s="10"/>
      <c r="BZ224" s="10"/>
      <c r="CA224" s="10"/>
      <c r="CB224" s="10"/>
      <c r="CC224" s="10"/>
    </row>
    <row r="225" spans="1:81" ht="17.25" customHeight="1">
      <c r="A225" s="20">
        <v>9</v>
      </c>
      <c r="B225" s="2">
        <v>32.8</v>
      </c>
      <c r="C225" s="2">
        <v>19.5</v>
      </c>
      <c r="D225" s="2">
        <v>0</v>
      </c>
      <c r="E225" s="2">
        <v>35.3</v>
      </c>
      <c r="F225" s="2">
        <v>17.5</v>
      </c>
      <c r="G225" s="2">
        <v>0</v>
      </c>
      <c r="H225" s="2">
        <v>39.2</v>
      </c>
      <c r="I225" s="2">
        <v>21</v>
      </c>
      <c r="J225" s="2">
        <v>0</v>
      </c>
      <c r="K225" s="76">
        <v>41.1</v>
      </c>
      <c r="L225" s="76">
        <v>26.1</v>
      </c>
      <c r="M225" s="76">
        <v>0</v>
      </c>
      <c r="O225" s="20">
        <v>9</v>
      </c>
      <c r="P225" s="76">
        <v>37.8</v>
      </c>
      <c r="Q225" s="76">
        <v>25.6</v>
      </c>
      <c r="R225" s="76" t="s">
        <v>104</v>
      </c>
      <c r="S225" s="76"/>
      <c r="T225" s="76"/>
      <c r="U225" s="76"/>
      <c r="V225" s="76"/>
      <c r="W225" s="76"/>
      <c r="X225" s="76"/>
      <c r="Y225" s="76"/>
      <c r="Z225" s="76"/>
      <c r="AA225" s="76"/>
      <c r="AC225" s="20">
        <v>9</v>
      </c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10"/>
      <c r="AQ225" s="24"/>
      <c r="BG225" s="10"/>
      <c r="BH225" s="10"/>
      <c r="BI225" s="78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10"/>
      <c r="BX225" s="10"/>
      <c r="BY225" s="10"/>
      <c r="BZ225" s="10"/>
      <c r="CA225" s="10"/>
      <c r="CB225" s="10"/>
      <c r="CC225" s="10"/>
    </row>
    <row r="226" spans="1:81" ht="17.25" customHeight="1">
      <c r="A226" s="20">
        <v>10</v>
      </c>
      <c r="B226" s="2">
        <v>32.3</v>
      </c>
      <c r="C226" s="2">
        <v>16.5</v>
      </c>
      <c r="D226" s="2">
        <v>0</v>
      </c>
      <c r="E226" s="2">
        <v>33.5</v>
      </c>
      <c r="F226" s="2">
        <v>16.7</v>
      </c>
      <c r="G226" s="2">
        <v>0</v>
      </c>
      <c r="H226" s="2">
        <v>37.8</v>
      </c>
      <c r="I226" s="2">
        <v>22.1</v>
      </c>
      <c r="J226" s="2">
        <v>0</v>
      </c>
      <c r="K226" s="76">
        <v>37.5</v>
      </c>
      <c r="L226" s="76">
        <v>25.1</v>
      </c>
      <c r="M226" s="76">
        <v>1.4</v>
      </c>
      <c r="O226" s="20">
        <v>10</v>
      </c>
      <c r="P226" s="76">
        <v>37.8</v>
      </c>
      <c r="Q226" s="76">
        <v>24.8</v>
      </c>
      <c r="R226" s="76">
        <v>6.3</v>
      </c>
      <c r="S226" s="76"/>
      <c r="T226" s="76"/>
      <c r="U226" s="76"/>
      <c r="V226" s="76"/>
      <c r="W226" s="76"/>
      <c r="X226" s="76"/>
      <c r="Y226" s="76"/>
      <c r="Z226" s="76"/>
      <c r="AA226" s="76"/>
      <c r="AC226" s="20">
        <v>10</v>
      </c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10"/>
      <c r="AQ226" s="24"/>
      <c r="BG226" s="10"/>
      <c r="BH226" s="10"/>
      <c r="BI226" s="78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10"/>
      <c r="BX226" s="10"/>
      <c r="BY226" s="10"/>
      <c r="BZ226" s="10"/>
      <c r="CA226" s="10"/>
      <c r="CB226" s="10"/>
      <c r="CC226" s="10"/>
    </row>
    <row r="227" spans="1:81" ht="17.25" customHeight="1">
      <c r="A227" s="20">
        <v>11</v>
      </c>
      <c r="B227" s="2">
        <v>33</v>
      </c>
      <c r="C227" s="2">
        <v>16.6</v>
      </c>
      <c r="D227" s="2">
        <v>0</v>
      </c>
      <c r="E227" s="2">
        <v>31.1</v>
      </c>
      <c r="F227" s="2">
        <v>24</v>
      </c>
      <c r="G227" s="2">
        <v>0</v>
      </c>
      <c r="H227" s="2">
        <v>38.2</v>
      </c>
      <c r="I227" s="2">
        <v>20.1</v>
      </c>
      <c r="J227" s="2">
        <v>0</v>
      </c>
      <c r="K227" s="76">
        <v>38.2</v>
      </c>
      <c r="L227" s="76">
        <v>23</v>
      </c>
      <c r="M227" s="76">
        <v>0</v>
      </c>
      <c r="O227" s="20">
        <v>11</v>
      </c>
      <c r="P227" s="76">
        <v>36.7</v>
      </c>
      <c r="Q227" s="76">
        <v>24.3</v>
      </c>
      <c r="R227" s="76">
        <v>10.4</v>
      </c>
      <c r="S227" s="76"/>
      <c r="T227" s="76"/>
      <c r="U227" s="76"/>
      <c r="V227" s="76"/>
      <c r="W227" s="76"/>
      <c r="X227" s="76"/>
      <c r="Y227" s="76"/>
      <c r="Z227" s="76"/>
      <c r="AA227" s="76"/>
      <c r="AC227" s="20">
        <v>11</v>
      </c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10"/>
      <c r="AQ227" s="24"/>
      <c r="BF227" s="10"/>
      <c r="BG227" s="10"/>
      <c r="BH227" s="10"/>
      <c r="BI227" s="78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10"/>
      <c r="BX227" s="10"/>
      <c r="BY227" s="10"/>
      <c r="BZ227" s="10"/>
      <c r="CA227" s="10"/>
      <c r="CB227" s="10"/>
      <c r="CC227" s="10"/>
    </row>
    <row r="228" spans="1:81" ht="17.25" customHeight="1">
      <c r="A228" s="20">
        <v>12</v>
      </c>
      <c r="B228" s="2">
        <v>32.9</v>
      </c>
      <c r="C228" s="2">
        <v>16.5</v>
      </c>
      <c r="D228" s="2">
        <v>0</v>
      </c>
      <c r="E228" s="2">
        <v>32.8</v>
      </c>
      <c r="F228" s="2">
        <v>21.4</v>
      </c>
      <c r="G228" s="2">
        <v>0</v>
      </c>
      <c r="H228" s="2">
        <v>38.5</v>
      </c>
      <c r="I228" s="2">
        <v>21.5</v>
      </c>
      <c r="J228" s="2">
        <v>0</v>
      </c>
      <c r="K228" s="76">
        <v>39.2</v>
      </c>
      <c r="L228" s="76">
        <v>25.2</v>
      </c>
      <c r="M228" s="76">
        <v>0</v>
      </c>
      <c r="O228" s="20">
        <v>12</v>
      </c>
      <c r="P228" s="76">
        <v>36.6</v>
      </c>
      <c r="Q228" s="76">
        <v>23.2</v>
      </c>
      <c r="R228" s="76">
        <v>0</v>
      </c>
      <c r="S228" s="76"/>
      <c r="T228" s="76"/>
      <c r="U228" s="76"/>
      <c r="V228" s="76"/>
      <c r="W228" s="76"/>
      <c r="X228" s="76"/>
      <c r="Y228" s="76"/>
      <c r="Z228" s="76"/>
      <c r="AA228" s="76"/>
      <c r="AC228" s="20">
        <v>12</v>
      </c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10"/>
      <c r="AQ228" s="24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24"/>
      <c r="BV228" s="10"/>
      <c r="BW228" s="10"/>
      <c r="BX228" s="10"/>
      <c r="BY228" s="10"/>
      <c r="BZ228" s="10"/>
      <c r="CA228" s="10"/>
      <c r="CB228" s="10"/>
      <c r="CC228" s="10"/>
    </row>
    <row r="229" spans="1:81" ht="17.25" customHeight="1">
      <c r="A229" s="20">
        <v>13</v>
      </c>
      <c r="B229" s="2">
        <v>32.4</v>
      </c>
      <c r="C229" s="2">
        <v>17.5</v>
      </c>
      <c r="D229" s="2">
        <v>0</v>
      </c>
      <c r="E229" s="2">
        <v>34.5</v>
      </c>
      <c r="F229" s="2">
        <v>19.6</v>
      </c>
      <c r="G229" s="2">
        <v>0</v>
      </c>
      <c r="H229" s="2">
        <v>37.4</v>
      </c>
      <c r="I229" s="2">
        <v>21.6</v>
      </c>
      <c r="J229" s="2">
        <v>0</v>
      </c>
      <c r="K229" s="76">
        <v>40.2</v>
      </c>
      <c r="L229" s="76">
        <v>25</v>
      </c>
      <c r="M229" s="76">
        <v>0</v>
      </c>
      <c r="O229" s="20">
        <v>13</v>
      </c>
      <c r="P229" s="76">
        <v>38.5</v>
      </c>
      <c r="Q229" s="76">
        <v>25.6</v>
      </c>
      <c r="R229" s="76">
        <v>5.8</v>
      </c>
      <c r="S229" s="76"/>
      <c r="T229" s="76"/>
      <c r="U229" s="76"/>
      <c r="V229" s="76"/>
      <c r="W229" s="76"/>
      <c r="X229" s="76"/>
      <c r="Y229" s="76"/>
      <c r="Z229" s="76"/>
      <c r="AA229" s="76"/>
      <c r="AC229" s="20">
        <v>13</v>
      </c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10"/>
      <c r="AQ229" s="24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2"/>
      <c r="BT229" s="12"/>
      <c r="BU229" s="12"/>
      <c r="BV229" s="12"/>
      <c r="BW229" s="10"/>
      <c r="BX229" s="10"/>
      <c r="BY229" s="10"/>
      <c r="BZ229" s="10"/>
      <c r="CA229" s="10"/>
      <c r="CB229" s="10"/>
      <c r="CC229" s="10"/>
    </row>
    <row r="230" spans="1:81" ht="17.25" customHeight="1">
      <c r="A230" s="20">
        <v>14</v>
      </c>
      <c r="B230" s="2">
        <v>32</v>
      </c>
      <c r="C230" s="2">
        <v>20</v>
      </c>
      <c r="D230" s="2">
        <v>0</v>
      </c>
      <c r="E230" s="2">
        <v>35.3</v>
      </c>
      <c r="F230" s="2">
        <v>19.2</v>
      </c>
      <c r="G230" s="2">
        <v>0</v>
      </c>
      <c r="H230" s="2">
        <v>36.5</v>
      </c>
      <c r="I230" s="2">
        <v>20.2</v>
      </c>
      <c r="J230" s="2">
        <v>0</v>
      </c>
      <c r="K230" s="76">
        <v>40.2</v>
      </c>
      <c r="L230" s="76">
        <v>26.4</v>
      </c>
      <c r="M230" s="76" t="s">
        <v>104</v>
      </c>
      <c r="O230" s="20">
        <v>14</v>
      </c>
      <c r="P230" s="76">
        <v>38.8</v>
      </c>
      <c r="Q230" s="76">
        <v>24.5</v>
      </c>
      <c r="R230" s="76">
        <v>2.1</v>
      </c>
      <c r="S230" s="76"/>
      <c r="T230" s="76"/>
      <c r="U230" s="76"/>
      <c r="V230" s="76"/>
      <c r="W230" s="76"/>
      <c r="X230" s="76"/>
      <c r="Y230" s="76"/>
      <c r="Z230" s="76"/>
      <c r="AA230" s="76"/>
      <c r="AC230" s="20">
        <v>14</v>
      </c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10"/>
      <c r="AQ230" s="24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2"/>
      <c r="BT230" s="12"/>
      <c r="BU230" s="12"/>
      <c r="BV230" s="12"/>
      <c r="BW230" s="10"/>
      <c r="BX230" s="10"/>
      <c r="BY230" s="10"/>
      <c r="BZ230" s="10"/>
      <c r="CA230" s="10"/>
      <c r="CB230" s="10"/>
      <c r="CC230" s="10"/>
    </row>
    <row r="231" spans="1:81" ht="17.25" customHeight="1">
      <c r="A231" s="20">
        <v>15</v>
      </c>
      <c r="B231" s="2">
        <v>31.7</v>
      </c>
      <c r="C231" s="2">
        <v>22.4</v>
      </c>
      <c r="D231" s="2">
        <v>4.4</v>
      </c>
      <c r="E231" s="2">
        <v>36</v>
      </c>
      <c r="F231" s="2">
        <v>18.8</v>
      </c>
      <c r="G231" s="2">
        <v>0</v>
      </c>
      <c r="H231" s="2">
        <v>36.3</v>
      </c>
      <c r="I231" s="2">
        <v>20.9</v>
      </c>
      <c r="J231" s="2">
        <v>0</v>
      </c>
      <c r="K231" s="76">
        <v>38.8</v>
      </c>
      <c r="L231" s="76">
        <v>25.7</v>
      </c>
      <c r="M231" s="76" t="s">
        <v>104</v>
      </c>
      <c r="O231" s="20">
        <v>15</v>
      </c>
      <c r="P231" s="76">
        <v>34</v>
      </c>
      <c r="Q231" s="76">
        <v>25.6</v>
      </c>
      <c r="R231" s="76">
        <v>6.9</v>
      </c>
      <c r="S231" s="76"/>
      <c r="T231" s="76"/>
      <c r="U231" s="76"/>
      <c r="V231" s="76"/>
      <c r="W231" s="76"/>
      <c r="X231" s="76"/>
      <c r="Y231" s="76"/>
      <c r="Z231" s="76"/>
      <c r="AA231" s="76"/>
      <c r="AC231" s="20">
        <v>15</v>
      </c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10"/>
      <c r="AQ231" s="24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2"/>
      <c r="BT231" s="12"/>
      <c r="BU231" s="12"/>
      <c r="BV231" s="12"/>
      <c r="BW231" s="10"/>
      <c r="BX231" s="10"/>
      <c r="BY231" s="10"/>
      <c r="BZ231" s="10"/>
      <c r="CA231" s="10"/>
      <c r="CB231" s="10"/>
      <c r="CC231" s="10"/>
    </row>
    <row r="232" spans="1:81" ht="17.25" customHeight="1">
      <c r="A232" s="20">
        <v>16</v>
      </c>
      <c r="B232" s="2">
        <v>31.7</v>
      </c>
      <c r="C232" s="2">
        <v>21.3</v>
      </c>
      <c r="D232" s="2">
        <v>0</v>
      </c>
      <c r="E232" s="2">
        <v>35.8</v>
      </c>
      <c r="F232" s="2">
        <v>18.8</v>
      </c>
      <c r="G232" s="2">
        <v>0</v>
      </c>
      <c r="H232" s="2">
        <v>38.8</v>
      </c>
      <c r="I232" s="2">
        <v>21.6</v>
      </c>
      <c r="J232" s="2">
        <v>0</v>
      </c>
      <c r="K232" s="76">
        <v>39.8</v>
      </c>
      <c r="L232" s="76">
        <v>24.2</v>
      </c>
      <c r="M232" s="76">
        <v>0</v>
      </c>
      <c r="O232" s="20">
        <v>16</v>
      </c>
      <c r="P232" s="76">
        <v>38</v>
      </c>
      <c r="Q232" s="76">
        <v>27.4</v>
      </c>
      <c r="R232" s="76">
        <v>0</v>
      </c>
      <c r="S232" s="76"/>
      <c r="T232" s="76"/>
      <c r="U232" s="76"/>
      <c r="V232" s="76"/>
      <c r="W232" s="76"/>
      <c r="X232" s="76"/>
      <c r="Y232" s="76"/>
      <c r="Z232" s="76"/>
      <c r="AA232" s="76"/>
      <c r="AC232" s="20">
        <v>16</v>
      </c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10"/>
      <c r="AQ232" s="23"/>
      <c r="BF232" s="10"/>
      <c r="BG232" s="10"/>
      <c r="BH232" s="26"/>
      <c r="BI232" s="29"/>
      <c r="BJ232" s="10"/>
      <c r="BK232" s="10"/>
      <c r="BL232" s="10"/>
      <c r="BM232" s="26"/>
      <c r="BN232" s="10"/>
      <c r="BO232" s="10"/>
      <c r="BP232" s="10"/>
      <c r="BQ232" s="10"/>
      <c r="BR232" s="10"/>
      <c r="BS232" s="10"/>
      <c r="BT232" s="10"/>
      <c r="BU232" s="24"/>
      <c r="BV232" s="10"/>
      <c r="BW232" s="10"/>
      <c r="BX232" s="10"/>
      <c r="BY232" s="10"/>
      <c r="BZ232" s="10"/>
      <c r="CA232" s="10"/>
      <c r="CB232" s="10"/>
      <c r="CC232" s="10"/>
    </row>
    <row r="233" spans="1:81" ht="17.25" customHeight="1">
      <c r="A233" s="20">
        <v>17</v>
      </c>
      <c r="B233" s="2">
        <v>32</v>
      </c>
      <c r="C233" s="2">
        <v>20.4</v>
      </c>
      <c r="D233" s="2">
        <v>0</v>
      </c>
      <c r="E233" s="2">
        <v>35.8</v>
      </c>
      <c r="F233" s="2">
        <v>19.4</v>
      </c>
      <c r="G233" s="2">
        <v>0</v>
      </c>
      <c r="H233" s="2">
        <v>38</v>
      </c>
      <c r="I233" s="2">
        <v>22.4</v>
      </c>
      <c r="J233" s="2">
        <v>0</v>
      </c>
      <c r="K233" s="76">
        <v>39.7</v>
      </c>
      <c r="L233" s="76">
        <v>26.4</v>
      </c>
      <c r="M233" s="76">
        <v>0</v>
      </c>
      <c r="O233" s="20">
        <v>17</v>
      </c>
      <c r="P233" s="76"/>
      <c r="Q233" s="76">
        <v>27.6</v>
      </c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C233" s="20">
        <v>17</v>
      </c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10"/>
      <c r="AQ233" s="24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24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24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</row>
    <row r="234" spans="1:81" ht="17.25" customHeight="1">
      <c r="A234" s="20">
        <v>18</v>
      </c>
      <c r="B234" s="2">
        <v>32.5</v>
      </c>
      <c r="C234" s="2">
        <v>18.6</v>
      </c>
      <c r="D234" s="2">
        <v>0</v>
      </c>
      <c r="E234" s="2">
        <v>36.1</v>
      </c>
      <c r="F234" s="2">
        <v>17.3</v>
      </c>
      <c r="G234" s="2">
        <v>0</v>
      </c>
      <c r="H234" s="2">
        <v>38.3</v>
      </c>
      <c r="I234" s="2">
        <v>24</v>
      </c>
      <c r="J234" s="2">
        <v>0</v>
      </c>
      <c r="K234" s="76">
        <v>39.8</v>
      </c>
      <c r="L234" s="76">
        <v>25.6</v>
      </c>
      <c r="M234" s="76">
        <v>0</v>
      </c>
      <c r="O234" s="20">
        <v>18</v>
      </c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C234" s="20">
        <v>18</v>
      </c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10"/>
      <c r="AQ234" s="24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24"/>
      <c r="BE234" s="10"/>
      <c r="BF234" s="10"/>
      <c r="BG234" s="29"/>
      <c r="BH234" s="10"/>
      <c r="BI234" s="10"/>
      <c r="BJ234" s="10"/>
      <c r="BK234" s="10"/>
      <c r="BL234" s="10"/>
      <c r="BM234" s="26"/>
      <c r="BN234" s="10"/>
      <c r="BO234" s="10"/>
      <c r="BP234" s="26"/>
      <c r="BQ234" s="24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</row>
    <row r="235" spans="1:81" ht="17.25" customHeight="1">
      <c r="A235" s="20">
        <v>19</v>
      </c>
      <c r="B235" s="2">
        <v>32.9</v>
      </c>
      <c r="C235" s="2">
        <v>17.5</v>
      </c>
      <c r="D235" s="2">
        <v>0</v>
      </c>
      <c r="E235" s="2">
        <v>35.9</v>
      </c>
      <c r="F235" s="2">
        <v>16.8</v>
      </c>
      <c r="G235" s="2">
        <v>0</v>
      </c>
      <c r="H235" s="2">
        <v>37.3</v>
      </c>
      <c r="I235" s="2">
        <v>25.1</v>
      </c>
      <c r="J235" s="2">
        <v>13.2</v>
      </c>
      <c r="K235" s="76">
        <v>38.6</v>
      </c>
      <c r="L235" s="76">
        <v>27</v>
      </c>
      <c r="M235" s="76" t="s">
        <v>104</v>
      </c>
      <c r="O235" s="20">
        <v>19</v>
      </c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C235" s="20">
        <v>19</v>
      </c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10"/>
      <c r="AQ235" s="24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24"/>
      <c r="BE235" s="10"/>
      <c r="BF235" s="10"/>
      <c r="BG235" s="10"/>
      <c r="BH235" s="10"/>
      <c r="BI235" s="10"/>
      <c r="BJ235" s="10"/>
      <c r="BK235" s="10"/>
      <c r="BL235" s="10"/>
      <c r="BM235" s="28"/>
      <c r="BN235" s="10"/>
      <c r="BO235" s="10"/>
      <c r="BP235" s="10"/>
      <c r="BQ235" s="24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</row>
    <row r="236" spans="1:81" ht="17.25" customHeight="1">
      <c r="A236" s="20">
        <v>20</v>
      </c>
      <c r="B236" s="2">
        <v>32.4</v>
      </c>
      <c r="C236" s="2">
        <v>16.2</v>
      </c>
      <c r="D236" s="2">
        <v>0</v>
      </c>
      <c r="E236" s="2">
        <v>36.9</v>
      </c>
      <c r="F236" s="2">
        <v>18.3</v>
      </c>
      <c r="G236" s="2">
        <v>0</v>
      </c>
      <c r="H236" s="2">
        <v>33</v>
      </c>
      <c r="I236" s="2">
        <v>22.4</v>
      </c>
      <c r="J236" s="2">
        <v>0</v>
      </c>
      <c r="K236" s="76">
        <v>40.2</v>
      </c>
      <c r="L236" s="76">
        <v>26</v>
      </c>
      <c r="M236" s="76">
        <v>0</v>
      </c>
      <c r="O236" s="20">
        <v>20</v>
      </c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C236" s="20">
        <v>20</v>
      </c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10"/>
      <c r="AQ236" s="24"/>
      <c r="AR236" s="10"/>
      <c r="AS236" s="10"/>
      <c r="AT236" s="10"/>
      <c r="AU236" s="10"/>
      <c r="AV236" s="10"/>
      <c r="AW236" s="10"/>
      <c r="AX236" s="26"/>
      <c r="AY236" s="10"/>
      <c r="AZ236" s="10"/>
      <c r="BA236" s="10"/>
      <c r="BB236" s="10"/>
      <c r="BC236" s="10"/>
      <c r="BD236" s="24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24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</row>
    <row r="237" spans="1:81" ht="17.25" customHeight="1">
      <c r="A237" s="20">
        <v>21</v>
      </c>
      <c r="B237" s="2">
        <v>31.6</v>
      </c>
      <c r="C237" s="2">
        <v>15</v>
      </c>
      <c r="D237" s="2">
        <v>0</v>
      </c>
      <c r="E237" s="2">
        <v>34.3</v>
      </c>
      <c r="F237" s="2">
        <v>16.4</v>
      </c>
      <c r="G237" s="2">
        <v>0</v>
      </c>
      <c r="H237" s="2">
        <v>34.8</v>
      </c>
      <c r="I237" s="2">
        <v>23.8</v>
      </c>
      <c r="J237" s="2">
        <v>0</v>
      </c>
      <c r="K237" s="76">
        <v>40.7</v>
      </c>
      <c r="L237" s="76">
        <v>26.7</v>
      </c>
      <c r="M237" s="76">
        <v>0</v>
      </c>
      <c r="O237" s="20">
        <v>21</v>
      </c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C237" s="20">
        <v>21</v>
      </c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10"/>
      <c r="AQ237" s="24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24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24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</row>
    <row r="238" spans="1:81" ht="17.25" customHeight="1">
      <c r="A238" s="20">
        <v>22</v>
      </c>
      <c r="B238" s="2">
        <v>31.4</v>
      </c>
      <c r="C238" s="2">
        <v>14.6</v>
      </c>
      <c r="D238" s="2">
        <v>0</v>
      </c>
      <c r="E238" s="2">
        <v>35</v>
      </c>
      <c r="F238" s="2">
        <v>16.2</v>
      </c>
      <c r="G238" s="2">
        <v>0</v>
      </c>
      <c r="H238" s="2">
        <v>34.7</v>
      </c>
      <c r="I238" s="2">
        <v>24.8</v>
      </c>
      <c r="J238" s="2" t="s">
        <v>104</v>
      </c>
      <c r="K238" s="76">
        <v>42</v>
      </c>
      <c r="L238" s="76">
        <v>26.8</v>
      </c>
      <c r="M238" s="76">
        <v>0</v>
      </c>
      <c r="O238" s="20">
        <v>22</v>
      </c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C238" s="20">
        <v>22</v>
      </c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10"/>
      <c r="AQ238" s="24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24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24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</row>
    <row r="239" spans="1:81" ht="17.25" customHeight="1">
      <c r="A239" s="20">
        <v>23</v>
      </c>
      <c r="B239" s="2">
        <v>32</v>
      </c>
      <c r="C239" s="2">
        <v>15.1</v>
      </c>
      <c r="D239" s="2">
        <v>0</v>
      </c>
      <c r="E239" s="2">
        <v>36.6</v>
      </c>
      <c r="F239" s="2">
        <v>17.8</v>
      </c>
      <c r="G239" s="2">
        <v>0</v>
      </c>
      <c r="H239" s="2">
        <v>38.5</v>
      </c>
      <c r="I239" s="2">
        <v>21.5</v>
      </c>
      <c r="J239" s="2">
        <v>0</v>
      </c>
      <c r="K239" s="76">
        <v>41.5</v>
      </c>
      <c r="L239" s="76">
        <v>27.2</v>
      </c>
      <c r="M239" s="76">
        <v>0</v>
      </c>
      <c r="O239" s="20">
        <v>23</v>
      </c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C239" s="20">
        <v>23</v>
      </c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10"/>
      <c r="AQ239" s="24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24"/>
      <c r="BE239" s="10"/>
      <c r="BF239" s="10"/>
      <c r="BG239" s="28"/>
      <c r="BH239" s="10"/>
      <c r="BI239" s="10"/>
      <c r="BJ239" s="10"/>
      <c r="BK239" s="10"/>
      <c r="BL239" s="10"/>
      <c r="BM239" s="10"/>
      <c r="BN239" s="10"/>
      <c r="BO239" s="10"/>
      <c r="BP239" s="10"/>
      <c r="BQ239" s="24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</row>
    <row r="240" spans="1:81" ht="17.25" customHeight="1">
      <c r="A240" s="20">
        <v>24</v>
      </c>
      <c r="B240" s="2">
        <v>30.8</v>
      </c>
      <c r="C240" s="2">
        <v>19.5</v>
      </c>
      <c r="D240" s="2" t="s">
        <v>104</v>
      </c>
      <c r="E240" s="2">
        <v>37</v>
      </c>
      <c r="F240" s="2">
        <v>15.6</v>
      </c>
      <c r="G240" s="2">
        <v>0</v>
      </c>
      <c r="H240" s="2">
        <v>36.7</v>
      </c>
      <c r="I240" s="2">
        <v>20.3</v>
      </c>
      <c r="J240" s="2">
        <v>0</v>
      </c>
      <c r="K240" s="76">
        <v>41.8</v>
      </c>
      <c r="L240" s="76">
        <v>26.4</v>
      </c>
      <c r="M240" s="76">
        <v>0</v>
      </c>
      <c r="O240" s="20">
        <v>24</v>
      </c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C240" s="20">
        <v>24</v>
      </c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10"/>
      <c r="AQ240" s="24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24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24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</row>
    <row r="241" spans="1:81" ht="17.25" customHeight="1">
      <c r="A241" s="20">
        <v>25</v>
      </c>
      <c r="B241" s="2">
        <v>29.5</v>
      </c>
      <c r="C241" s="2">
        <v>19.9</v>
      </c>
      <c r="D241" s="2" t="s">
        <v>104</v>
      </c>
      <c r="E241" s="2">
        <v>37.5</v>
      </c>
      <c r="F241" s="2">
        <v>17.4</v>
      </c>
      <c r="G241" s="2">
        <v>0</v>
      </c>
      <c r="H241" s="2">
        <v>38.1</v>
      </c>
      <c r="I241" s="2">
        <v>21.3</v>
      </c>
      <c r="J241" s="2">
        <v>0</v>
      </c>
      <c r="K241" s="76">
        <v>40</v>
      </c>
      <c r="L241" s="76">
        <v>27.5</v>
      </c>
      <c r="M241" s="76" t="s">
        <v>104</v>
      </c>
      <c r="O241" s="20">
        <v>25</v>
      </c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C241" s="20">
        <v>25</v>
      </c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10"/>
      <c r="AQ241" s="24"/>
      <c r="AR241" s="10"/>
      <c r="AS241" s="10"/>
      <c r="AT241" s="10"/>
      <c r="AU241" s="26"/>
      <c r="AV241" s="10"/>
      <c r="AW241" s="10"/>
      <c r="AX241" s="10"/>
      <c r="AY241" s="10"/>
      <c r="AZ241" s="10"/>
      <c r="BA241" s="10"/>
      <c r="BB241" s="10"/>
      <c r="BC241" s="10"/>
      <c r="BD241" s="24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24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</row>
    <row r="242" spans="1:81" ht="17.25" customHeight="1">
      <c r="A242" s="20">
        <v>26</v>
      </c>
      <c r="B242" s="2">
        <v>25</v>
      </c>
      <c r="C242" s="2">
        <v>19.9</v>
      </c>
      <c r="D242" s="2" t="s">
        <v>104</v>
      </c>
      <c r="E242" s="2">
        <v>36.6</v>
      </c>
      <c r="F242" s="2">
        <v>19.5</v>
      </c>
      <c r="G242" s="2">
        <v>0</v>
      </c>
      <c r="H242" s="2">
        <v>39</v>
      </c>
      <c r="I242" s="2">
        <v>20.5</v>
      </c>
      <c r="J242" s="2">
        <v>0</v>
      </c>
      <c r="K242" s="76">
        <v>41.3</v>
      </c>
      <c r="L242" s="76">
        <v>25</v>
      </c>
      <c r="M242" s="76">
        <v>0</v>
      </c>
      <c r="O242" s="20">
        <v>26</v>
      </c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C242" s="20">
        <v>26</v>
      </c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10"/>
      <c r="AQ242" s="24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24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24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</row>
    <row r="243" spans="1:81" ht="17.25" customHeight="1">
      <c r="A243" s="20">
        <v>27</v>
      </c>
      <c r="B243" s="2">
        <v>27.1</v>
      </c>
      <c r="C243" s="2">
        <v>19.9</v>
      </c>
      <c r="D243" s="2">
        <v>0</v>
      </c>
      <c r="E243" s="2">
        <v>37</v>
      </c>
      <c r="F243" s="2">
        <v>23.6</v>
      </c>
      <c r="G243" s="2">
        <v>0</v>
      </c>
      <c r="H243" s="2">
        <v>38.2</v>
      </c>
      <c r="I243" s="2">
        <v>24.5</v>
      </c>
      <c r="J243" s="2">
        <v>0</v>
      </c>
      <c r="K243" s="76">
        <v>41</v>
      </c>
      <c r="L243" s="76">
        <v>27.2</v>
      </c>
      <c r="M243" s="76">
        <v>0</v>
      </c>
      <c r="O243" s="20">
        <v>27</v>
      </c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C243" s="20">
        <v>27</v>
      </c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10"/>
      <c r="AQ243" s="24"/>
      <c r="AR243" s="26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24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24"/>
      <c r="BR243" s="10"/>
      <c r="BS243" s="10"/>
      <c r="BT243" s="28"/>
      <c r="BU243" s="10"/>
      <c r="BV243" s="10"/>
      <c r="BW243" s="10"/>
      <c r="BX243" s="10"/>
      <c r="BY243" s="10"/>
      <c r="BZ243" s="10"/>
      <c r="CA243" s="10"/>
      <c r="CB243" s="10"/>
      <c r="CC243" s="10"/>
    </row>
    <row r="244" spans="1:81" ht="17.25" customHeight="1">
      <c r="A244" s="20">
        <v>28</v>
      </c>
      <c r="B244" s="2">
        <v>29.1</v>
      </c>
      <c r="C244" s="2">
        <v>20.2</v>
      </c>
      <c r="D244" s="2" t="s">
        <v>104</v>
      </c>
      <c r="E244" s="2">
        <v>36.8</v>
      </c>
      <c r="F244" s="2">
        <v>24.2</v>
      </c>
      <c r="G244" s="2">
        <v>0</v>
      </c>
      <c r="H244" s="2">
        <v>38.8</v>
      </c>
      <c r="I244" s="2">
        <v>22.6</v>
      </c>
      <c r="J244" s="2">
        <v>0</v>
      </c>
      <c r="K244" s="76">
        <v>41.6</v>
      </c>
      <c r="L244" s="76">
        <v>28</v>
      </c>
      <c r="M244" s="76">
        <v>0</v>
      </c>
      <c r="O244" s="20">
        <v>28</v>
      </c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C244" s="20">
        <v>28</v>
      </c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10"/>
      <c r="AQ244" s="79"/>
      <c r="AR244" s="64"/>
      <c r="AS244" s="64"/>
      <c r="AT244" s="64"/>
      <c r="AU244" s="10"/>
      <c r="AV244" s="10"/>
      <c r="AW244" s="10"/>
      <c r="AX244" s="10"/>
      <c r="AY244" s="10"/>
      <c r="AZ244" s="10"/>
      <c r="BA244" s="10"/>
      <c r="BB244" s="10"/>
      <c r="BC244" s="10"/>
      <c r="BD244" s="24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24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</row>
    <row r="245" spans="1:81" ht="17.25" customHeight="1">
      <c r="A245" s="20">
        <v>29</v>
      </c>
      <c r="B245" s="2">
        <v>29.6</v>
      </c>
      <c r="C245" s="2">
        <v>20.6</v>
      </c>
      <c r="D245" s="2">
        <v>0</v>
      </c>
      <c r="E245" s="2">
        <v>37.8</v>
      </c>
      <c r="F245" s="2">
        <v>21.5</v>
      </c>
      <c r="G245" s="2">
        <v>0</v>
      </c>
      <c r="H245" s="2">
        <v>39.6</v>
      </c>
      <c r="I245" s="2">
        <v>21.6</v>
      </c>
      <c r="J245" s="2">
        <v>0</v>
      </c>
      <c r="K245" s="76">
        <v>40.9</v>
      </c>
      <c r="L245" s="76">
        <v>29.2</v>
      </c>
      <c r="M245" s="76" t="s">
        <v>104</v>
      </c>
      <c r="O245" s="20">
        <v>29</v>
      </c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C245" s="20">
        <v>29</v>
      </c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10"/>
      <c r="AQ245" s="64"/>
      <c r="AR245" s="64"/>
      <c r="AS245" s="64"/>
      <c r="AT245" s="64"/>
      <c r="AU245" s="29"/>
      <c r="AV245" s="29"/>
      <c r="AW245" s="29"/>
      <c r="AX245" s="10"/>
      <c r="AY245" s="10"/>
      <c r="AZ245" s="28"/>
      <c r="BA245" s="10"/>
      <c r="BB245" s="10"/>
      <c r="BC245" s="10"/>
      <c r="BD245" s="24"/>
      <c r="BE245" s="10"/>
      <c r="BF245" s="10"/>
      <c r="BG245" s="10"/>
      <c r="BH245" s="28"/>
      <c r="BI245" s="28"/>
      <c r="BJ245" s="28"/>
      <c r="BK245" s="10"/>
      <c r="BL245" s="10"/>
      <c r="BM245" s="10"/>
      <c r="BN245" s="10"/>
      <c r="BO245" s="10"/>
      <c r="BP245" s="10"/>
      <c r="BQ245" s="24"/>
      <c r="BR245" s="10"/>
      <c r="BS245" s="10"/>
      <c r="BT245" s="10"/>
      <c r="BU245" s="29"/>
      <c r="BV245" s="29"/>
      <c r="BW245" s="10"/>
      <c r="BX245" s="10"/>
      <c r="BY245" s="10"/>
      <c r="BZ245" s="10"/>
      <c r="CA245" s="10"/>
      <c r="CB245" s="10"/>
      <c r="CC245" s="10"/>
    </row>
    <row r="246" spans="1:81" ht="17.25" customHeight="1">
      <c r="A246" s="20">
        <v>30</v>
      </c>
      <c r="B246" s="2">
        <v>30.4</v>
      </c>
      <c r="C246" s="2">
        <v>22.4</v>
      </c>
      <c r="D246" s="2" t="s">
        <v>104</v>
      </c>
      <c r="E246" s="2"/>
      <c r="F246" s="2"/>
      <c r="G246" s="2"/>
      <c r="H246" s="2">
        <v>39.3</v>
      </c>
      <c r="I246" s="2">
        <v>22.8</v>
      </c>
      <c r="J246" s="2">
        <v>0</v>
      </c>
      <c r="K246" s="76">
        <v>42.5</v>
      </c>
      <c r="L246" s="76">
        <v>28.5</v>
      </c>
      <c r="M246" s="76">
        <v>0</v>
      </c>
      <c r="O246" s="20">
        <v>30</v>
      </c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C246" s="20">
        <v>30</v>
      </c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10"/>
      <c r="AQ246" s="24"/>
      <c r="AR246" s="10"/>
      <c r="AS246" s="10"/>
      <c r="AT246" s="10"/>
      <c r="AU246" s="29"/>
      <c r="AV246" s="29"/>
      <c r="AW246" s="29"/>
      <c r="AX246" s="10"/>
      <c r="AY246" s="10"/>
      <c r="AZ246" s="10"/>
      <c r="BA246" s="26"/>
      <c r="BB246" s="10"/>
      <c r="BC246" s="10"/>
      <c r="BD246" s="24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26"/>
      <c r="BQ246" s="24"/>
      <c r="BR246" s="10"/>
      <c r="BS246" s="10"/>
      <c r="BT246" s="10"/>
      <c r="BU246" s="29"/>
      <c r="BV246" s="29"/>
      <c r="BW246" s="10"/>
      <c r="BX246" s="10"/>
      <c r="BY246" s="10"/>
      <c r="BZ246" s="10"/>
      <c r="CA246" s="10"/>
      <c r="CB246" s="10"/>
      <c r="CC246" s="10"/>
    </row>
    <row r="247" spans="1:81" ht="17.25" customHeight="1">
      <c r="A247" s="20">
        <v>31</v>
      </c>
      <c r="B247" s="2">
        <v>32.8</v>
      </c>
      <c r="C247" s="2">
        <v>18.8</v>
      </c>
      <c r="D247" s="2">
        <v>0</v>
      </c>
      <c r="E247" s="2"/>
      <c r="F247" s="2"/>
      <c r="G247" s="2"/>
      <c r="H247" s="2">
        <v>39.8</v>
      </c>
      <c r="I247" s="2">
        <v>24</v>
      </c>
      <c r="J247" s="2">
        <v>0</v>
      </c>
      <c r="K247" s="76"/>
      <c r="L247" s="76"/>
      <c r="M247" s="76"/>
      <c r="O247" s="20">
        <v>31</v>
      </c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C247" s="20">
        <v>31</v>
      </c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10"/>
      <c r="AQ247" s="24"/>
      <c r="AR247" s="26"/>
      <c r="AS247" s="10"/>
      <c r="AT247" s="10"/>
      <c r="AU247" s="29"/>
      <c r="AV247" s="29"/>
      <c r="AW247" s="29"/>
      <c r="AX247" s="10"/>
      <c r="AY247" s="10"/>
      <c r="AZ247" s="10"/>
      <c r="BA247" s="29"/>
      <c r="BB247" s="29"/>
      <c r="BC247" s="29"/>
      <c r="BD247" s="24"/>
      <c r="BE247" s="10"/>
      <c r="BF247" s="10"/>
      <c r="BG247" s="10"/>
      <c r="BH247" s="29"/>
      <c r="BI247" s="29"/>
      <c r="BJ247" s="29"/>
      <c r="BK247" s="10"/>
      <c r="BL247" s="10"/>
      <c r="BM247" s="10"/>
      <c r="BN247" s="10"/>
      <c r="BO247" s="10"/>
      <c r="BP247" s="10"/>
      <c r="BQ247" s="24"/>
      <c r="BR247" s="27"/>
      <c r="BS247" s="27"/>
      <c r="BT247" s="27"/>
      <c r="BU247" s="29"/>
      <c r="BV247" s="29"/>
      <c r="BW247" s="10"/>
      <c r="BX247" s="27"/>
      <c r="BY247" s="27"/>
      <c r="BZ247" s="27"/>
      <c r="CA247" s="10"/>
      <c r="CB247" s="10"/>
      <c r="CC247" s="10"/>
    </row>
    <row r="248" spans="1:81" s="35" customFormat="1" ht="18" customHeight="1">
      <c r="A248" s="44" t="s">
        <v>19</v>
      </c>
      <c r="B248" s="13">
        <f>SUM(B217:B247)</f>
        <v>973.0999999999999</v>
      </c>
      <c r="C248" s="13">
        <f aca="true" t="shared" si="26" ref="C248:M248">SUM(C217:C247)</f>
        <v>582.5</v>
      </c>
      <c r="D248" s="13">
        <f t="shared" si="26"/>
        <v>4.4</v>
      </c>
      <c r="E248" s="13">
        <f t="shared" si="26"/>
        <v>1014.2999999999998</v>
      </c>
      <c r="F248" s="13">
        <f t="shared" si="26"/>
        <v>528.7</v>
      </c>
      <c r="G248" s="13">
        <f t="shared" si="26"/>
        <v>0</v>
      </c>
      <c r="H248" s="13">
        <f t="shared" si="26"/>
        <v>1167.8999999999999</v>
      </c>
      <c r="I248" s="13">
        <f t="shared" si="26"/>
        <v>675.5999999999999</v>
      </c>
      <c r="J248" s="13">
        <f t="shared" si="26"/>
        <v>13.2</v>
      </c>
      <c r="K248" s="13">
        <f t="shared" si="26"/>
        <v>1208.8</v>
      </c>
      <c r="L248" s="13">
        <f t="shared" si="26"/>
        <v>783.9</v>
      </c>
      <c r="M248" s="13">
        <f t="shared" si="26"/>
        <v>1.4</v>
      </c>
      <c r="O248" s="44" t="s">
        <v>19</v>
      </c>
      <c r="P248" s="13">
        <f>SUM(P217:P247)</f>
        <v>616</v>
      </c>
      <c r="Q248" s="13">
        <f aca="true" t="shared" si="27" ref="Q248:AA248">SUM(Q217:Q247)</f>
        <v>442.90000000000003</v>
      </c>
      <c r="R248" s="13">
        <f t="shared" si="27"/>
        <v>54.6</v>
      </c>
      <c r="S248" s="13">
        <f t="shared" si="27"/>
        <v>0</v>
      </c>
      <c r="T248" s="13">
        <f t="shared" si="27"/>
        <v>0</v>
      </c>
      <c r="U248" s="13">
        <f t="shared" si="27"/>
        <v>0</v>
      </c>
      <c r="V248" s="13">
        <f t="shared" si="27"/>
        <v>0</v>
      </c>
      <c r="W248" s="13">
        <f t="shared" si="27"/>
        <v>0</v>
      </c>
      <c r="X248" s="13">
        <f t="shared" si="27"/>
        <v>0</v>
      </c>
      <c r="Y248" s="13">
        <f t="shared" si="27"/>
        <v>0</v>
      </c>
      <c r="Z248" s="13">
        <f t="shared" si="27"/>
        <v>0</v>
      </c>
      <c r="AA248" s="13">
        <f t="shared" si="27"/>
        <v>0</v>
      </c>
      <c r="AC248" s="44" t="s">
        <v>19</v>
      </c>
      <c r="AD248" s="13">
        <f aca="true" t="shared" si="28" ref="AD248:AI248">SUM(AD217:AD247)</f>
        <v>0</v>
      </c>
      <c r="AE248" s="13">
        <f t="shared" si="28"/>
        <v>0</v>
      </c>
      <c r="AF248" s="13">
        <f t="shared" si="28"/>
        <v>0</v>
      </c>
      <c r="AG248" s="13">
        <f t="shared" si="28"/>
        <v>0</v>
      </c>
      <c r="AH248" s="13">
        <f t="shared" si="28"/>
        <v>0</v>
      </c>
      <c r="AI248" s="13">
        <f t="shared" si="28"/>
        <v>0</v>
      </c>
      <c r="AJ248" s="13">
        <f>SUM(AJ217:AJ246)</f>
        <v>0</v>
      </c>
      <c r="AK248" s="13">
        <f>SUM(AK217:AK247)</f>
        <v>0</v>
      </c>
      <c r="AL248" s="13">
        <f>SUM(AL217:AL246)</f>
        <v>0</v>
      </c>
      <c r="AM248" s="13">
        <f>SUM(AM217:AM247)</f>
        <v>0</v>
      </c>
      <c r="AN248" s="13">
        <f>SUM(AN217:AN247)</f>
        <v>0</v>
      </c>
      <c r="AO248" s="13">
        <f>SUM(AO217:AO247)</f>
        <v>0</v>
      </c>
      <c r="AP248" s="27"/>
      <c r="AQ248" s="69" t="s">
        <v>78</v>
      </c>
      <c r="AR248" s="63" t="s">
        <v>77</v>
      </c>
      <c r="AS248" s="63" t="s">
        <v>76</v>
      </c>
      <c r="AT248" s="64"/>
      <c r="AU248" s="10"/>
      <c r="AV248" s="10"/>
      <c r="AW248" s="10"/>
      <c r="AX248" s="10"/>
      <c r="AY248" s="10"/>
      <c r="AZ248" s="10"/>
      <c r="BA248" s="10"/>
      <c r="BB248" s="10"/>
      <c r="BC248" s="10"/>
      <c r="BD248" s="18"/>
      <c r="BE248" s="10"/>
      <c r="BF248" s="10"/>
      <c r="BG248" s="10"/>
      <c r="BH248" s="27"/>
      <c r="BI248" s="27"/>
      <c r="BJ248" s="27"/>
      <c r="BK248" s="27"/>
      <c r="BL248" s="27"/>
      <c r="BM248" s="27"/>
      <c r="BN248" s="27"/>
      <c r="BO248" s="27"/>
      <c r="BP248" s="27"/>
      <c r="BQ248" s="23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</row>
    <row r="249" spans="1:81" s="35" customFormat="1" ht="18" customHeight="1">
      <c r="A249" s="44" t="s">
        <v>20</v>
      </c>
      <c r="B249" s="13">
        <f>AVERAGE(B217:B247)</f>
        <v>31.390322580645158</v>
      </c>
      <c r="C249" s="13">
        <f>AVERAGE(C217:C247)</f>
        <v>18.79032258064516</v>
      </c>
      <c r="D249" s="13">
        <f>D248/31</f>
        <v>0.14193548387096774</v>
      </c>
      <c r="E249" s="13">
        <f aca="true" t="shared" si="29" ref="E249:L249">AVERAGE(E217:E247)</f>
        <v>34.97586206896551</v>
      </c>
      <c r="F249" s="13">
        <f t="shared" si="29"/>
        <v>18.231034482758623</v>
      </c>
      <c r="G249" s="13">
        <f>G248/28</f>
        <v>0</v>
      </c>
      <c r="H249" s="13">
        <f t="shared" si="29"/>
        <v>37.674193548387095</v>
      </c>
      <c r="I249" s="13">
        <f t="shared" si="29"/>
        <v>21.79354838709677</v>
      </c>
      <c r="J249" s="13">
        <f>J248/31</f>
        <v>0.4258064516129032</v>
      </c>
      <c r="K249" s="13">
        <f t="shared" si="29"/>
        <v>40.29333333333333</v>
      </c>
      <c r="L249" s="13">
        <f t="shared" si="29"/>
        <v>26.13</v>
      </c>
      <c r="M249" s="13">
        <f>M248/30</f>
        <v>0.04666666666666666</v>
      </c>
      <c r="O249" s="44" t="s">
        <v>20</v>
      </c>
      <c r="P249" s="13">
        <f aca="true" t="shared" si="30" ref="P249:Z249">AVERAGE(P217:P247)</f>
        <v>38.5</v>
      </c>
      <c r="Q249" s="13">
        <f t="shared" si="30"/>
        <v>26.05294117647059</v>
      </c>
      <c r="R249" s="13">
        <f>R248/31</f>
        <v>1.761290322580645</v>
      </c>
      <c r="S249" s="13" t="e">
        <f t="shared" si="30"/>
        <v>#DIV/0!</v>
      </c>
      <c r="T249" s="13" t="e">
        <f t="shared" si="30"/>
        <v>#DIV/0!</v>
      </c>
      <c r="U249" s="13">
        <f>U248/30</f>
        <v>0</v>
      </c>
      <c r="V249" s="13" t="e">
        <f t="shared" si="30"/>
        <v>#DIV/0!</v>
      </c>
      <c r="W249" s="13" t="e">
        <f t="shared" si="30"/>
        <v>#DIV/0!</v>
      </c>
      <c r="X249" s="13">
        <f>X248/31</f>
        <v>0</v>
      </c>
      <c r="Y249" s="13" t="e">
        <f t="shared" si="30"/>
        <v>#DIV/0!</v>
      </c>
      <c r="Z249" s="13" t="e">
        <f t="shared" si="30"/>
        <v>#DIV/0!</v>
      </c>
      <c r="AA249" s="13">
        <f>AA248/31</f>
        <v>0</v>
      </c>
      <c r="AC249" s="44" t="s">
        <v>20</v>
      </c>
      <c r="AD249" s="13" t="e">
        <f>AVERAGE(AD217:AD247)</f>
        <v>#DIV/0!</v>
      </c>
      <c r="AE249" s="13" t="e">
        <f>AVERAGE(AE217:AE247)</f>
        <v>#DIV/0!</v>
      </c>
      <c r="AF249" s="13">
        <f>AF248/30</f>
        <v>0</v>
      </c>
      <c r="AG249" s="13">
        <f>AG248/30</f>
        <v>0</v>
      </c>
      <c r="AH249" s="13" t="e">
        <f aca="true" t="shared" si="31" ref="AH249:AN249">AVERAGE(AH217:AH247)</f>
        <v>#DIV/0!</v>
      </c>
      <c r="AI249" s="13">
        <f>AI248/31</f>
        <v>0</v>
      </c>
      <c r="AJ249" s="13" t="e">
        <f t="shared" si="31"/>
        <v>#DIV/0!</v>
      </c>
      <c r="AK249" s="13" t="e">
        <f t="shared" si="31"/>
        <v>#DIV/0!</v>
      </c>
      <c r="AL249" s="13">
        <f>AL248/30</f>
        <v>0</v>
      </c>
      <c r="AM249" s="13" t="e">
        <f t="shared" si="31"/>
        <v>#DIV/0!</v>
      </c>
      <c r="AN249" s="13" t="e">
        <f t="shared" si="31"/>
        <v>#DIV/0!</v>
      </c>
      <c r="AO249" s="13">
        <f>AO248/31</f>
        <v>0</v>
      </c>
      <c r="AP249" s="55"/>
      <c r="AQ249" s="70">
        <f>MAX(H217:H247)</f>
        <v>39.8</v>
      </c>
      <c r="AR249" s="63">
        <f>MAX(K217:K246)</f>
        <v>42.5</v>
      </c>
      <c r="AS249" s="63">
        <f>MAX(P217:P247)</f>
        <v>42.2</v>
      </c>
      <c r="AT249" s="64"/>
      <c r="AU249" s="10"/>
      <c r="AV249" s="10"/>
      <c r="AW249" s="10"/>
      <c r="AX249" s="10"/>
      <c r="AY249" s="10"/>
      <c r="AZ249" s="10"/>
      <c r="BA249" s="10"/>
      <c r="BB249" s="10"/>
      <c r="BC249" s="10"/>
      <c r="BD249" s="18"/>
      <c r="BE249" s="10"/>
      <c r="BF249" s="10"/>
      <c r="BG249" s="10"/>
      <c r="BH249" s="27"/>
      <c r="BI249" s="27"/>
      <c r="BJ249" s="27"/>
      <c r="BK249" s="27"/>
      <c r="BL249" s="27"/>
      <c r="BM249" s="27"/>
      <c r="BN249" s="27"/>
      <c r="BO249" s="27"/>
      <c r="BP249" s="27"/>
      <c r="BQ249" s="23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</row>
    <row r="250" spans="1:81" ht="18" customHeight="1">
      <c r="A250" s="4" t="s">
        <v>21</v>
      </c>
      <c r="B250" s="5"/>
      <c r="C250" s="5"/>
      <c r="D250" s="6">
        <f>D248</f>
        <v>4.4</v>
      </c>
      <c r="E250" s="5"/>
      <c r="F250" s="5"/>
      <c r="G250" s="1">
        <f>D250+G248</f>
        <v>4.4</v>
      </c>
      <c r="H250" s="5"/>
      <c r="I250" s="5"/>
      <c r="J250" s="1">
        <f>G250+J248</f>
        <v>17.6</v>
      </c>
      <c r="K250" s="5"/>
      <c r="L250" s="5"/>
      <c r="M250" s="1">
        <f>J250+M248</f>
        <v>19</v>
      </c>
      <c r="O250" s="4" t="s">
        <v>21</v>
      </c>
      <c r="P250" s="5"/>
      <c r="Q250" s="5"/>
      <c r="R250" s="6">
        <f>M250+R248</f>
        <v>73.6</v>
      </c>
      <c r="S250" s="5"/>
      <c r="T250" s="5"/>
      <c r="U250" s="1">
        <f>R250+U248</f>
        <v>73.6</v>
      </c>
      <c r="V250" s="5"/>
      <c r="W250" s="5"/>
      <c r="X250" s="1">
        <f>U250+X248</f>
        <v>73.6</v>
      </c>
      <c r="Y250" s="5"/>
      <c r="Z250" s="5"/>
      <c r="AA250" s="1">
        <f>X250+AA248</f>
        <v>73.6</v>
      </c>
      <c r="AC250" s="4" t="s">
        <v>21</v>
      </c>
      <c r="AD250" s="5"/>
      <c r="AE250" s="5"/>
      <c r="AF250" s="6">
        <f>AA250+AF248</f>
        <v>73.6</v>
      </c>
      <c r="AG250" s="5"/>
      <c r="AH250" s="5"/>
      <c r="AI250" s="6">
        <f>AF250+AI248</f>
        <v>73.6</v>
      </c>
      <c r="AJ250" s="5"/>
      <c r="AK250" s="5"/>
      <c r="AL250" s="6">
        <f>AI250+AL248</f>
        <v>73.6</v>
      </c>
      <c r="AM250" s="5"/>
      <c r="AN250" s="5"/>
      <c r="AO250" s="6">
        <f>AL250+AO248</f>
        <v>73.6</v>
      </c>
      <c r="AP250" s="11"/>
      <c r="AQ250" s="18"/>
      <c r="AR250" s="18"/>
      <c r="AS250" s="18"/>
      <c r="AT250" s="28"/>
      <c r="AU250" s="18"/>
      <c r="AV250" s="18"/>
      <c r="AW250" s="30"/>
      <c r="AX250" s="18"/>
      <c r="AY250" s="18"/>
      <c r="AZ250" s="18"/>
      <c r="BA250" s="18"/>
      <c r="BB250" s="18"/>
      <c r="BC250" s="18"/>
      <c r="BD250" s="18"/>
      <c r="BE250" s="18"/>
      <c r="BF250" s="18"/>
      <c r="BG250" s="28"/>
      <c r="BH250" s="10"/>
      <c r="BI250" s="10"/>
      <c r="BJ250" s="10"/>
      <c r="BK250" s="10"/>
      <c r="BL250" s="10"/>
      <c r="BM250" s="10"/>
      <c r="BN250" s="10"/>
      <c r="BO250" s="10"/>
      <c r="BP250" s="10"/>
      <c r="BQ250" s="18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</row>
    <row r="251" spans="1:81" ht="18" customHeight="1">
      <c r="A251" s="45" t="s">
        <v>84</v>
      </c>
      <c r="J251" s="8" t="s">
        <v>96</v>
      </c>
      <c r="O251" s="45" t="s">
        <v>84</v>
      </c>
      <c r="W251" s="8" t="s">
        <v>96</v>
      </c>
      <c r="AC251" s="45" t="s">
        <v>84</v>
      </c>
      <c r="AD251" s="45"/>
      <c r="AE251" s="45"/>
      <c r="AF251" s="45"/>
      <c r="AG251" s="45"/>
      <c r="AH251" s="45"/>
      <c r="AL251" s="8" t="s">
        <v>96</v>
      </c>
      <c r="AO251" s="18"/>
      <c r="AP251" s="12"/>
      <c r="AQ251" s="18"/>
      <c r="AR251" s="18"/>
      <c r="AS251" s="18"/>
      <c r="AT251" s="28"/>
      <c r="AU251" s="18"/>
      <c r="AV251" s="18"/>
      <c r="AW251" s="30"/>
      <c r="AX251" s="18"/>
      <c r="AY251" s="18"/>
      <c r="AZ251" s="18"/>
      <c r="BA251" s="18"/>
      <c r="BB251" s="18"/>
      <c r="BC251" s="18"/>
      <c r="BD251" s="18"/>
      <c r="BE251" s="18"/>
      <c r="BF251" s="18"/>
      <c r="BG251" s="28"/>
      <c r="BH251" s="18"/>
      <c r="BI251" s="18"/>
      <c r="BJ251" s="30"/>
      <c r="BK251" s="18"/>
      <c r="BL251" s="18"/>
      <c r="BM251" s="18"/>
      <c r="BN251" s="18"/>
      <c r="BO251" s="18"/>
      <c r="BP251" s="18"/>
      <c r="BQ251" s="18"/>
      <c r="BR251" s="18"/>
      <c r="BS251" s="18"/>
      <c r="BT251" s="28"/>
      <c r="BU251" s="18"/>
      <c r="BV251" s="18"/>
      <c r="BW251" s="30"/>
      <c r="BX251" s="18"/>
      <c r="BY251" s="18"/>
      <c r="BZ251" s="18"/>
      <c r="CA251" s="18"/>
      <c r="CB251" s="18"/>
      <c r="CC251" s="18"/>
    </row>
    <row r="252" spans="1:81" ht="18" customHeight="1">
      <c r="A252" s="45" t="s">
        <v>97</v>
      </c>
      <c r="J252" s="8" t="s">
        <v>22</v>
      </c>
      <c r="O252" s="45" t="s">
        <v>97</v>
      </c>
      <c r="W252" s="8" t="s">
        <v>22</v>
      </c>
      <c r="AC252" s="45" t="s">
        <v>98</v>
      </c>
      <c r="AD252" s="45"/>
      <c r="AE252" s="45"/>
      <c r="AF252" s="45"/>
      <c r="AG252" s="45"/>
      <c r="AH252" s="45"/>
      <c r="AL252" s="8" t="s">
        <v>22</v>
      </c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</row>
    <row r="253" spans="1:81" ht="18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8" t="s">
        <v>85</v>
      </c>
      <c r="W253" s="8" t="s">
        <v>85</v>
      </c>
      <c r="AL253" s="8" t="s">
        <v>85</v>
      </c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</row>
    <row r="254" spans="43:81" ht="18" customHeight="1"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</row>
    <row r="255" spans="3:81" ht="21" customHeight="1">
      <c r="C255" s="17" t="s">
        <v>89</v>
      </c>
      <c r="D255" s="17"/>
      <c r="E255" s="17"/>
      <c r="F255" s="17"/>
      <c r="G255" s="17"/>
      <c r="H255" s="17"/>
      <c r="I255" s="17"/>
      <c r="Q255" s="17" t="s">
        <v>89</v>
      </c>
      <c r="R255" s="17"/>
      <c r="S255" s="17"/>
      <c r="T255" s="17"/>
      <c r="U255" s="17"/>
      <c r="V255" s="17"/>
      <c r="W255" s="17"/>
      <c r="AE255" s="17" t="s">
        <v>89</v>
      </c>
      <c r="AF255" s="17"/>
      <c r="AG255" s="17"/>
      <c r="AH255" s="17"/>
      <c r="AI255" s="17"/>
      <c r="AJ255" s="17"/>
      <c r="AK255" s="17"/>
      <c r="AQ255" s="18"/>
      <c r="AR255" s="18"/>
      <c r="AS255" s="19"/>
      <c r="AT255" s="19"/>
      <c r="AU255" s="19"/>
      <c r="AV255" s="19"/>
      <c r="AW255" s="19"/>
      <c r="AX255" s="19"/>
      <c r="AY255" s="19"/>
      <c r="AZ255" s="18"/>
      <c r="BA255" s="18"/>
      <c r="BB255" s="18"/>
      <c r="BC255" s="18"/>
      <c r="BD255" s="18"/>
      <c r="BE255" s="18"/>
      <c r="BF255" s="19"/>
      <c r="BG255" s="19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</row>
    <row r="256" spans="1:81" ht="17.25" customHeight="1">
      <c r="A256" s="17" t="s">
        <v>103</v>
      </c>
      <c r="O256" s="17" t="s">
        <v>103</v>
      </c>
      <c r="P256" s="17"/>
      <c r="AC256" s="17" t="s">
        <v>103</v>
      </c>
      <c r="AQ256" s="19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F256" s="18"/>
      <c r="BG256" s="18"/>
      <c r="BH256" s="19"/>
      <c r="BI256" s="19"/>
      <c r="BJ256" s="19"/>
      <c r="BK256" s="19"/>
      <c r="BL256" s="19"/>
      <c r="BM256" s="18"/>
      <c r="BN256" s="18"/>
      <c r="BO256" s="18"/>
      <c r="BP256" s="18"/>
      <c r="BQ256" s="18"/>
      <c r="BR256" s="18"/>
      <c r="BS256" s="19"/>
      <c r="BT256" s="19"/>
      <c r="BU256" s="19"/>
      <c r="BV256" s="19"/>
      <c r="BW256" s="19"/>
      <c r="BX256" s="19"/>
      <c r="BY256" s="19"/>
      <c r="BZ256" s="18"/>
      <c r="CA256" s="18"/>
      <c r="CB256" s="18"/>
      <c r="CC256" s="18"/>
    </row>
    <row r="257" spans="1:81" ht="17.25" customHeight="1">
      <c r="A257" s="81" t="s">
        <v>2</v>
      </c>
      <c r="B257" s="20" t="s">
        <v>3</v>
      </c>
      <c r="C257" s="20"/>
      <c r="D257" s="20"/>
      <c r="E257" s="20" t="s">
        <v>4</v>
      </c>
      <c r="F257" s="20"/>
      <c r="G257" s="20"/>
      <c r="H257" s="20" t="s">
        <v>5</v>
      </c>
      <c r="I257" s="20"/>
      <c r="J257" s="20"/>
      <c r="K257" s="20" t="s">
        <v>25</v>
      </c>
      <c r="L257" s="20"/>
      <c r="M257" s="20"/>
      <c r="O257" s="81" t="s">
        <v>2</v>
      </c>
      <c r="P257" s="20" t="s">
        <v>7</v>
      </c>
      <c r="Q257" s="20"/>
      <c r="R257" s="20"/>
      <c r="S257" s="20" t="s">
        <v>8</v>
      </c>
      <c r="T257" s="20"/>
      <c r="U257" s="20"/>
      <c r="V257" s="20" t="s">
        <v>9</v>
      </c>
      <c r="W257" s="20"/>
      <c r="X257" s="20"/>
      <c r="Y257" s="20" t="s">
        <v>10</v>
      </c>
      <c r="Z257" s="20"/>
      <c r="AA257" s="20"/>
      <c r="AC257" s="81" t="s">
        <v>2</v>
      </c>
      <c r="AD257" s="20" t="s">
        <v>11</v>
      </c>
      <c r="AE257" s="20"/>
      <c r="AF257" s="20"/>
      <c r="AG257" s="20" t="s">
        <v>12</v>
      </c>
      <c r="AH257" s="20"/>
      <c r="AI257" s="20"/>
      <c r="AJ257" s="20" t="s">
        <v>13</v>
      </c>
      <c r="AK257" s="20"/>
      <c r="AL257" s="20"/>
      <c r="AM257" s="20" t="s">
        <v>14</v>
      </c>
      <c r="AN257" s="20"/>
      <c r="AO257" s="20"/>
      <c r="AQ257" s="23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F257" s="24"/>
      <c r="BG257" s="24"/>
      <c r="BH257" s="18"/>
      <c r="BI257" s="18"/>
      <c r="BJ257" s="18"/>
      <c r="BK257" s="18"/>
      <c r="BL257" s="18"/>
      <c r="BM257" s="18"/>
      <c r="BN257" s="18"/>
      <c r="BO257" s="18"/>
      <c r="BP257" s="18"/>
      <c r="BQ257" s="19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</row>
    <row r="258" spans="1:81" ht="17.25" customHeight="1">
      <c r="A258" s="82"/>
      <c r="B258" s="20" t="s">
        <v>15</v>
      </c>
      <c r="C258" s="20" t="s">
        <v>16</v>
      </c>
      <c r="D258" s="20" t="s">
        <v>17</v>
      </c>
      <c r="E258" s="20" t="s">
        <v>15</v>
      </c>
      <c r="F258" s="20" t="s">
        <v>16</v>
      </c>
      <c r="G258" s="20" t="s">
        <v>18</v>
      </c>
      <c r="H258" s="20" t="s">
        <v>15</v>
      </c>
      <c r="I258" s="20" t="s">
        <v>16</v>
      </c>
      <c r="J258" s="20" t="s">
        <v>17</v>
      </c>
      <c r="K258" s="20" t="s">
        <v>15</v>
      </c>
      <c r="L258" s="20" t="s">
        <v>16</v>
      </c>
      <c r="M258" s="20" t="s">
        <v>17</v>
      </c>
      <c r="O258" s="82"/>
      <c r="P258" s="20" t="s">
        <v>15</v>
      </c>
      <c r="Q258" s="20" t="s">
        <v>16</v>
      </c>
      <c r="R258" s="20" t="s">
        <v>17</v>
      </c>
      <c r="S258" s="20" t="s">
        <v>15</v>
      </c>
      <c r="T258" s="20" t="s">
        <v>16</v>
      </c>
      <c r="U258" s="20" t="s">
        <v>18</v>
      </c>
      <c r="V258" s="20" t="s">
        <v>15</v>
      </c>
      <c r="W258" s="20" t="s">
        <v>16</v>
      </c>
      <c r="X258" s="20" t="s">
        <v>17</v>
      </c>
      <c r="Y258" s="20" t="s">
        <v>15</v>
      </c>
      <c r="Z258" s="20" t="s">
        <v>16</v>
      </c>
      <c r="AA258" s="20" t="s">
        <v>17</v>
      </c>
      <c r="AC258" s="82"/>
      <c r="AD258" s="20" t="s">
        <v>15</v>
      </c>
      <c r="AE258" s="20" t="s">
        <v>16</v>
      </c>
      <c r="AF258" s="20" t="s">
        <v>17</v>
      </c>
      <c r="AG258" s="20" t="s">
        <v>15</v>
      </c>
      <c r="AH258" s="20" t="s">
        <v>16</v>
      </c>
      <c r="AI258" s="20" t="s">
        <v>18</v>
      </c>
      <c r="AJ258" s="20" t="s">
        <v>15</v>
      </c>
      <c r="AK258" s="20" t="s">
        <v>16</v>
      </c>
      <c r="AL258" s="20" t="s">
        <v>17</v>
      </c>
      <c r="AM258" s="20" t="s">
        <v>15</v>
      </c>
      <c r="AN258" s="20" t="s">
        <v>16</v>
      </c>
      <c r="AO258" s="2" t="s">
        <v>17</v>
      </c>
      <c r="AP258" s="24"/>
      <c r="AQ258" s="18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3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</row>
    <row r="259" spans="1:81" ht="17.25" customHeight="1">
      <c r="A259" s="20">
        <v>1</v>
      </c>
      <c r="B259" s="2">
        <v>18.5</v>
      </c>
      <c r="C259" s="2">
        <v>10.3</v>
      </c>
      <c r="D259" s="2">
        <v>0</v>
      </c>
      <c r="E259" s="2">
        <v>22.7</v>
      </c>
      <c r="F259" s="2">
        <v>13</v>
      </c>
      <c r="G259" s="2">
        <v>0</v>
      </c>
      <c r="H259" s="2">
        <v>28</v>
      </c>
      <c r="I259" s="2">
        <v>18.5</v>
      </c>
      <c r="J259" s="2">
        <v>0</v>
      </c>
      <c r="K259" s="76">
        <v>30.3</v>
      </c>
      <c r="L259" s="76">
        <v>20.5</v>
      </c>
      <c r="M259" s="76">
        <v>0</v>
      </c>
      <c r="O259" s="20">
        <v>1</v>
      </c>
      <c r="P259" s="76">
        <v>33.2</v>
      </c>
      <c r="Q259" s="76">
        <v>22.2</v>
      </c>
      <c r="R259" s="76">
        <v>0</v>
      </c>
      <c r="S259" s="76"/>
      <c r="T259" s="76"/>
      <c r="U259" s="76"/>
      <c r="V259" s="76"/>
      <c r="W259" s="76"/>
      <c r="X259" s="76"/>
      <c r="Y259" s="76"/>
      <c r="Z259" s="76"/>
      <c r="AA259" s="76"/>
      <c r="AC259" s="20">
        <v>1</v>
      </c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10"/>
      <c r="AQ259" s="24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26"/>
      <c r="BQ259" s="24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</row>
    <row r="260" spans="1:81" ht="17.25" customHeight="1">
      <c r="A260" s="20">
        <v>2</v>
      </c>
      <c r="B260" s="2">
        <v>20.9</v>
      </c>
      <c r="C260" s="2">
        <v>10.9</v>
      </c>
      <c r="D260" s="2">
        <v>0</v>
      </c>
      <c r="E260" s="2">
        <v>23.5</v>
      </c>
      <c r="F260" s="2">
        <v>13</v>
      </c>
      <c r="G260" s="2">
        <v>0</v>
      </c>
      <c r="H260" s="2">
        <v>27.8</v>
      </c>
      <c r="I260" s="2">
        <v>17</v>
      </c>
      <c r="J260" s="2">
        <v>0</v>
      </c>
      <c r="K260" s="76">
        <v>30.5</v>
      </c>
      <c r="L260" s="76">
        <v>20.3</v>
      </c>
      <c r="M260" s="76">
        <v>0</v>
      </c>
      <c r="O260" s="20">
        <v>2</v>
      </c>
      <c r="P260" s="76">
        <v>32.4</v>
      </c>
      <c r="Q260" s="76">
        <v>22.6</v>
      </c>
      <c r="R260" s="76">
        <v>4.5</v>
      </c>
      <c r="S260" s="76"/>
      <c r="T260" s="76"/>
      <c r="U260" s="76"/>
      <c r="V260" s="76"/>
      <c r="W260" s="76"/>
      <c r="X260" s="76"/>
      <c r="Y260" s="76"/>
      <c r="Z260" s="76"/>
      <c r="AA260" s="76"/>
      <c r="AC260" s="20">
        <v>2</v>
      </c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10"/>
      <c r="AQ260" s="24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24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</row>
    <row r="261" spans="1:81" ht="17.25" customHeight="1">
      <c r="A261" s="20">
        <v>3</v>
      </c>
      <c r="B261" s="2">
        <v>19.8</v>
      </c>
      <c r="C261" s="2">
        <v>10.4</v>
      </c>
      <c r="D261" s="2">
        <v>0</v>
      </c>
      <c r="E261" s="2">
        <v>23.8</v>
      </c>
      <c r="F261" s="2">
        <v>14</v>
      </c>
      <c r="G261" s="2">
        <v>0</v>
      </c>
      <c r="H261" s="2">
        <v>27.5</v>
      </c>
      <c r="I261" s="2">
        <v>17.8</v>
      </c>
      <c r="J261" s="2">
        <v>0</v>
      </c>
      <c r="K261" s="76">
        <v>31.6</v>
      </c>
      <c r="L261" s="76">
        <v>21.5</v>
      </c>
      <c r="M261" s="76">
        <v>0</v>
      </c>
      <c r="O261" s="20">
        <v>3</v>
      </c>
      <c r="P261" s="76">
        <v>29.4</v>
      </c>
      <c r="Q261" s="76">
        <v>17.5</v>
      </c>
      <c r="R261" s="76">
        <v>0</v>
      </c>
      <c r="S261" s="76"/>
      <c r="T261" s="76"/>
      <c r="U261" s="76"/>
      <c r="V261" s="76"/>
      <c r="W261" s="76"/>
      <c r="X261" s="76"/>
      <c r="Y261" s="76"/>
      <c r="Z261" s="76"/>
      <c r="AA261" s="76"/>
      <c r="AC261" s="20">
        <v>3</v>
      </c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10"/>
      <c r="AQ261" s="24"/>
      <c r="AR261" s="45"/>
      <c r="AS261" s="45"/>
      <c r="AT261" s="45"/>
      <c r="AU261" s="45"/>
      <c r="AV261" s="45"/>
      <c r="AW261" s="45"/>
      <c r="AX261" s="45"/>
      <c r="AY261" s="46"/>
      <c r="AZ261" s="45"/>
      <c r="BA261" s="45"/>
      <c r="BB261" s="45"/>
      <c r="BC261" s="45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24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</row>
    <row r="262" spans="1:81" ht="17.25" customHeight="1">
      <c r="A262" s="20">
        <v>4</v>
      </c>
      <c r="B262" s="2">
        <v>20</v>
      </c>
      <c r="C262" s="2">
        <v>10.5</v>
      </c>
      <c r="D262" s="2">
        <v>0</v>
      </c>
      <c r="E262" s="2">
        <v>23.4</v>
      </c>
      <c r="F262" s="2">
        <v>14</v>
      </c>
      <c r="G262" s="2">
        <v>0</v>
      </c>
      <c r="H262" s="2">
        <v>27.4</v>
      </c>
      <c r="I262" s="2">
        <v>17</v>
      </c>
      <c r="J262" s="2">
        <v>0</v>
      </c>
      <c r="K262" s="76">
        <v>31.8</v>
      </c>
      <c r="L262" s="76">
        <v>21.8</v>
      </c>
      <c r="M262" s="76">
        <v>0</v>
      </c>
      <c r="O262" s="20">
        <v>4</v>
      </c>
      <c r="P262" s="76">
        <v>30.5</v>
      </c>
      <c r="Q262" s="76">
        <v>20.3</v>
      </c>
      <c r="R262" s="76">
        <v>0</v>
      </c>
      <c r="S262" s="76"/>
      <c r="T262" s="76"/>
      <c r="U262" s="76"/>
      <c r="V262" s="76"/>
      <c r="W262" s="76"/>
      <c r="X262" s="76"/>
      <c r="Y262" s="76"/>
      <c r="Z262" s="76"/>
      <c r="AA262" s="76"/>
      <c r="AC262" s="20">
        <v>4</v>
      </c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10"/>
      <c r="AQ262" s="24"/>
      <c r="BF262" s="10"/>
      <c r="BG262" s="10"/>
      <c r="BH262" s="10"/>
      <c r="BI262" s="18"/>
      <c r="BJ262" s="18"/>
      <c r="BK262" s="47"/>
      <c r="BL262" s="48"/>
      <c r="BM262" s="48"/>
      <c r="BN262" s="48"/>
      <c r="BO262" s="48"/>
      <c r="BP262" s="48"/>
      <c r="BQ262" s="48"/>
      <c r="BR262" s="48"/>
      <c r="BS262" s="48"/>
      <c r="BT262" s="18"/>
      <c r="BU262" s="19"/>
      <c r="BV262" s="18"/>
      <c r="BW262" s="10"/>
      <c r="BX262" s="10"/>
      <c r="BY262" s="10"/>
      <c r="BZ262" s="10"/>
      <c r="CA262" s="27"/>
      <c r="CB262" s="10"/>
      <c r="CC262" s="10"/>
    </row>
    <row r="263" spans="1:81" ht="17.25" customHeight="1">
      <c r="A263" s="20">
        <v>5</v>
      </c>
      <c r="B263" s="2">
        <v>21.5</v>
      </c>
      <c r="C263" s="2">
        <v>11.2</v>
      </c>
      <c r="D263" s="2">
        <v>0</v>
      </c>
      <c r="E263" s="2">
        <v>24</v>
      </c>
      <c r="F263" s="2">
        <v>14.5</v>
      </c>
      <c r="G263" s="2">
        <v>0</v>
      </c>
      <c r="H263" s="2">
        <v>27.5</v>
      </c>
      <c r="I263" s="2">
        <v>17.8</v>
      </c>
      <c r="J263" s="2">
        <v>0</v>
      </c>
      <c r="K263" s="76">
        <v>32.5</v>
      </c>
      <c r="L263" s="76">
        <v>21.8</v>
      </c>
      <c r="M263" s="76">
        <v>0</v>
      </c>
      <c r="O263" s="20">
        <v>5</v>
      </c>
      <c r="P263" s="76">
        <v>28.5</v>
      </c>
      <c r="Q263" s="76">
        <v>20.5</v>
      </c>
      <c r="R263" s="76">
        <v>2.5</v>
      </c>
      <c r="S263" s="76"/>
      <c r="T263" s="76"/>
      <c r="U263" s="76"/>
      <c r="V263" s="76"/>
      <c r="W263" s="76"/>
      <c r="X263" s="76"/>
      <c r="Y263" s="76"/>
      <c r="Z263" s="76"/>
      <c r="AA263" s="76"/>
      <c r="AC263" s="20">
        <v>5</v>
      </c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10"/>
      <c r="AQ263" s="24"/>
      <c r="BF263" s="10"/>
      <c r="BG263" s="10"/>
      <c r="BH263" s="10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3"/>
      <c r="BV263" s="24"/>
      <c r="BW263" s="10"/>
      <c r="BX263" s="10"/>
      <c r="BY263" s="10"/>
      <c r="BZ263" s="10"/>
      <c r="CA263" s="10"/>
      <c r="CB263" s="10"/>
      <c r="CC263" s="10"/>
    </row>
    <row r="264" spans="1:81" ht="17.25" customHeight="1">
      <c r="A264" s="20">
        <v>6</v>
      </c>
      <c r="B264" s="2">
        <v>19.2</v>
      </c>
      <c r="C264" s="2">
        <v>12.4</v>
      </c>
      <c r="D264" s="2">
        <v>0</v>
      </c>
      <c r="E264" s="2">
        <v>24.3</v>
      </c>
      <c r="F264" s="2">
        <v>14</v>
      </c>
      <c r="G264" s="2">
        <v>0</v>
      </c>
      <c r="H264" s="2">
        <v>26.8</v>
      </c>
      <c r="I264" s="2">
        <v>17.2</v>
      </c>
      <c r="J264" s="2">
        <v>0</v>
      </c>
      <c r="K264" s="76">
        <v>33</v>
      </c>
      <c r="L264" s="76">
        <v>22.4</v>
      </c>
      <c r="M264" s="76">
        <v>0</v>
      </c>
      <c r="O264" s="20">
        <v>6</v>
      </c>
      <c r="P264" s="76">
        <v>29</v>
      </c>
      <c r="Q264" s="76">
        <v>21</v>
      </c>
      <c r="R264" s="76">
        <v>13</v>
      </c>
      <c r="S264" s="76"/>
      <c r="T264" s="76"/>
      <c r="U264" s="76"/>
      <c r="V264" s="76"/>
      <c r="W264" s="76"/>
      <c r="X264" s="76"/>
      <c r="Y264" s="76"/>
      <c r="Z264" s="76"/>
      <c r="AA264" s="76"/>
      <c r="AC264" s="20">
        <v>6</v>
      </c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10"/>
      <c r="AQ264" s="24"/>
      <c r="BF264" s="10"/>
      <c r="BG264" s="10"/>
      <c r="BH264" s="10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54"/>
      <c r="BV264" s="54"/>
      <c r="BW264" s="10"/>
      <c r="BX264" s="10"/>
      <c r="BY264" s="10"/>
      <c r="BZ264" s="10"/>
      <c r="CA264" s="10"/>
      <c r="CB264" s="10"/>
      <c r="CC264" s="10"/>
    </row>
    <row r="265" spans="1:81" ht="17.25" customHeight="1">
      <c r="A265" s="20">
        <v>7</v>
      </c>
      <c r="B265" s="2">
        <v>21.4</v>
      </c>
      <c r="C265" s="2">
        <v>11.8</v>
      </c>
      <c r="D265" s="2">
        <v>0</v>
      </c>
      <c r="E265" s="2">
        <v>24.5</v>
      </c>
      <c r="F265" s="2">
        <v>14.5</v>
      </c>
      <c r="G265" s="2">
        <v>0</v>
      </c>
      <c r="H265" s="2">
        <v>26.9</v>
      </c>
      <c r="I265" s="2">
        <v>18</v>
      </c>
      <c r="J265" s="2">
        <v>0</v>
      </c>
      <c r="K265" s="76">
        <v>34.2</v>
      </c>
      <c r="L265" s="76">
        <v>22.7</v>
      </c>
      <c r="M265" s="76">
        <v>0</v>
      </c>
      <c r="O265" s="20">
        <v>7</v>
      </c>
      <c r="P265" s="76">
        <v>25.8</v>
      </c>
      <c r="Q265" s="76">
        <v>17.5</v>
      </c>
      <c r="R265" s="76">
        <v>1.4</v>
      </c>
      <c r="S265" s="76"/>
      <c r="T265" s="76"/>
      <c r="U265" s="76"/>
      <c r="V265" s="76"/>
      <c r="W265" s="76"/>
      <c r="X265" s="76"/>
      <c r="Y265" s="76"/>
      <c r="Z265" s="76"/>
      <c r="AA265" s="76"/>
      <c r="AC265" s="20">
        <v>7</v>
      </c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10"/>
      <c r="AQ265" s="24"/>
      <c r="BF265" s="12"/>
      <c r="BG265" s="10"/>
      <c r="BH265" s="10"/>
      <c r="BI265" s="78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10"/>
      <c r="BX265" s="10"/>
      <c r="BY265" s="10"/>
      <c r="BZ265" s="10"/>
      <c r="CA265" s="10"/>
      <c r="CB265" s="10"/>
      <c r="CC265" s="10"/>
    </row>
    <row r="266" spans="1:81" ht="17.25" customHeight="1">
      <c r="A266" s="20">
        <v>8</v>
      </c>
      <c r="B266" s="2">
        <v>21.3</v>
      </c>
      <c r="C266" s="2">
        <v>13</v>
      </c>
      <c r="D266" s="2">
        <v>0</v>
      </c>
      <c r="E266" s="2">
        <v>26</v>
      </c>
      <c r="F266" s="2">
        <v>15.5</v>
      </c>
      <c r="G266" s="2">
        <v>0</v>
      </c>
      <c r="H266" s="2">
        <v>28.7</v>
      </c>
      <c r="I266" s="2">
        <v>19.4</v>
      </c>
      <c r="J266" s="2">
        <v>0</v>
      </c>
      <c r="K266" s="76">
        <v>34.6</v>
      </c>
      <c r="L266" s="76">
        <v>23</v>
      </c>
      <c r="M266" s="76">
        <v>0</v>
      </c>
      <c r="O266" s="20">
        <v>8</v>
      </c>
      <c r="P266" s="76">
        <v>29</v>
      </c>
      <c r="Q266" s="76">
        <v>17</v>
      </c>
      <c r="R266" s="76">
        <v>2</v>
      </c>
      <c r="S266" s="76"/>
      <c r="T266" s="76"/>
      <c r="U266" s="76"/>
      <c r="V266" s="76"/>
      <c r="W266" s="76"/>
      <c r="X266" s="76"/>
      <c r="Y266" s="76"/>
      <c r="Z266" s="76"/>
      <c r="AA266" s="76"/>
      <c r="AC266" s="20">
        <v>8</v>
      </c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10"/>
      <c r="AQ266" s="24"/>
      <c r="BG266" s="10"/>
      <c r="BH266" s="10"/>
      <c r="BI266" s="78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10"/>
      <c r="BX266" s="10"/>
      <c r="BY266" s="10"/>
      <c r="BZ266" s="10"/>
      <c r="CA266" s="10"/>
      <c r="CB266" s="10"/>
      <c r="CC266" s="10"/>
    </row>
    <row r="267" spans="1:81" ht="17.25" customHeight="1">
      <c r="A267" s="20">
        <v>9</v>
      </c>
      <c r="B267" s="2">
        <v>21.6</v>
      </c>
      <c r="C267" s="2">
        <v>13.8</v>
      </c>
      <c r="D267" s="2">
        <v>0</v>
      </c>
      <c r="E267" s="2">
        <v>25.5</v>
      </c>
      <c r="F267" s="2">
        <v>15</v>
      </c>
      <c r="G267" s="2">
        <v>0</v>
      </c>
      <c r="H267" s="2">
        <v>28</v>
      </c>
      <c r="I267" s="2">
        <v>19.2</v>
      </c>
      <c r="J267" s="2">
        <v>0</v>
      </c>
      <c r="K267" s="76">
        <v>32</v>
      </c>
      <c r="L267" s="76">
        <v>23.5</v>
      </c>
      <c r="M267" s="76">
        <v>2.3</v>
      </c>
      <c r="O267" s="20">
        <v>9</v>
      </c>
      <c r="P267" s="76">
        <v>26.5</v>
      </c>
      <c r="Q267" s="76">
        <v>17</v>
      </c>
      <c r="R267" s="76">
        <v>0</v>
      </c>
      <c r="S267" s="76"/>
      <c r="T267" s="76"/>
      <c r="U267" s="76"/>
      <c r="V267" s="76"/>
      <c r="W267" s="76"/>
      <c r="X267" s="76"/>
      <c r="Y267" s="76"/>
      <c r="Z267" s="76"/>
      <c r="AA267" s="76"/>
      <c r="AC267" s="20">
        <v>9</v>
      </c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10"/>
      <c r="AQ267" s="24"/>
      <c r="BG267" s="10"/>
      <c r="BH267" s="10"/>
      <c r="BI267" s="78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10"/>
      <c r="BX267" s="10"/>
      <c r="BY267" s="10"/>
      <c r="BZ267" s="10"/>
      <c r="CA267" s="10"/>
      <c r="CB267" s="10"/>
      <c r="CC267" s="10"/>
    </row>
    <row r="268" spans="1:81" ht="17.25" customHeight="1">
      <c r="A268" s="20">
        <v>10</v>
      </c>
      <c r="B268" s="2">
        <v>22</v>
      </c>
      <c r="C268" s="2">
        <v>11.7</v>
      </c>
      <c r="D268" s="2">
        <v>0</v>
      </c>
      <c r="E268" s="2">
        <v>23.5</v>
      </c>
      <c r="F268" s="2">
        <v>16</v>
      </c>
      <c r="G268" s="2">
        <v>0</v>
      </c>
      <c r="H268" s="2">
        <v>27.8</v>
      </c>
      <c r="I268" s="2">
        <v>16.9</v>
      </c>
      <c r="J268" s="2">
        <v>0</v>
      </c>
      <c r="K268" s="76">
        <v>28.7</v>
      </c>
      <c r="L268" s="76">
        <v>17.2</v>
      </c>
      <c r="M268" s="76">
        <v>0.5</v>
      </c>
      <c r="O268" s="20">
        <v>10</v>
      </c>
      <c r="P268" s="76">
        <v>27</v>
      </c>
      <c r="Q268" s="76">
        <v>19</v>
      </c>
      <c r="R268" s="76">
        <v>0</v>
      </c>
      <c r="S268" s="76"/>
      <c r="T268" s="76"/>
      <c r="U268" s="76"/>
      <c r="V268" s="76"/>
      <c r="W268" s="76"/>
      <c r="X268" s="76"/>
      <c r="Y268" s="76"/>
      <c r="Z268" s="76"/>
      <c r="AA268" s="76"/>
      <c r="AC268" s="20">
        <v>10</v>
      </c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10"/>
      <c r="AQ268" s="24"/>
      <c r="BG268" s="10"/>
      <c r="BH268" s="10"/>
      <c r="BI268" s="78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10"/>
      <c r="BX268" s="10"/>
      <c r="BY268" s="10"/>
      <c r="BZ268" s="10"/>
      <c r="CA268" s="10"/>
      <c r="CB268" s="10"/>
      <c r="CC268" s="10"/>
    </row>
    <row r="269" spans="1:81" ht="17.25" customHeight="1">
      <c r="A269" s="20">
        <v>11</v>
      </c>
      <c r="B269" s="2">
        <v>23</v>
      </c>
      <c r="C269" s="2">
        <v>12.5</v>
      </c>
      <c r="D269" s="2">
        <v>0</v>
      </c>
      <c r="E269" s="2">
        <v>15</v>
      </c>
      <c r="F269" s="2">
        <v>11.5</v>
      </c>
      <c r="G269" s="2">
        <v>0</v>
      </c>
      <c r="H269" s="2">
        <v>26.8</v>
      </c>
      <c r="I269" s="2">
        <v>18.7</v>
      </c>
      <c r="J269" s="2">
        <v>0</v>
      </c>
      <c r="K269" s="76">
        <v>30.6</v>
      </c>
      <c r="L269" s="76">
        <v>16.4</v>
      </c>
      <c r="M269" s="76">
        <v>0</v>
      </c>
      <c r="O269" s="20">
        <v>11</v>
      </c>
      <c r="P269" s="76">
        <v>25</v>
      </c>
      <c r="Q269" s="76">
        <v>16</v>
      </c>
      <c r="R269" s="76">
        <v>14</v>
      </c>
      <c r="S269" s="76"/>
      <c r="T269" s="76"/>
      <c r="U269" s="76"/>
      <c r="V269" s="76"/>
      <c r="W269" s="76"/>
      <c r="X269" s="76"/>
      <c r="Y269" s="76"/>
      <c r="Z269" s="76"/>
      <c r="AA269" s="76"/>
      <c r="AC269" s="20">
        <v>11</v>
      </c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10"/>
      <c r="AQ269" s="24"/>
      <c r="BF269" s="10"/>
      <c r="BG269" s="10"/>
      <c r="BH269" s="10"/>
      <c r="BI269" s="78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10"/>
      <c r="BX269" s="10"/>
      <c r="BY269" s="10"/>
      <c r="BZ269" s="10"/>
      <c r="CA269" s="10"/>
      <c r="CB269" s="10"/>
      <c r="CC269" s="10"/>
    </row>
    <row r="270" spans="1:81" ht="17.25" customHeight="1">
      <c r="A270" s="20">
        <v>12</v>
      </c>
      <c r="B270" s="2">
        <v>22.5</v>
      </c>
      <c r="C270" s="2">
        <v>11</v>
      </c>
      <c r="D270" s="2">
        <v>0</v>
      </c>
      <c r="E270" s="2">
        <v>18.8</v>
      </c>
      <c r="F270" s="2">
        <v>12</v>
      </c>
      <c r="G270" s="2">
        <v>0</v>
      </c>
      <c r="H270" s="2">
        <v>28.5</v>
      </c>
      <c r="I270" s="2">
        <v>18.2</v>
      </c>
      <c r="J270" s="2">
        <v>0</v>
      </c>
      <c r="K270" s="76">
        <v>31</v>
      </c>
      <c r="L270" s="76">
        <v>20.7</v>
      </c>
      <c r="M270" s="76">
        <v>6</v>
      </c>
      <c r="O270" s="20">
        <v>12</v>
      </c>
      <c r="P270" s="76">
        <v>27.6</v>
      </c>
      <c r="Q270" s="76">
        <v>15.8</v>
      </c>
      <c r="R270" s="76">
        <v>2.3</v>
      </c>
      <c r="S270" s="76"/>
      <c r="T270" s="76"/>
      <c r="U270" s="76"/>
      <c r="V270" s="76"/>
      <c r="W270" s="76"/>
      <c r="X270" s="76"/>
      <c r="Y270" s="76"/>
      <c r="Z270" s="76"/>
      <c r="AA270" s="76"/>
      <c r="AC270" s="20">
        <v>12</v>
      </c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10"/>
      <c r="AQ270" s="24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24"/>
      <c r="BV270" s="10"/>
      <c r="BW270" s="10"/>
      <c r="BX270" s="10"/>
      <c r="BY270" s="10"/>
      <c r="BZ270" s="10"/>
      <c r="CA270" s="10"/>
      <c r="CB270" s="10"/>
      <c r="CC270" s="10"/>
    </row>
    <row r="271" spans="1:81" ht="17.25" customHeight="1">
      <c r="A271" s="20">
        <v>13</v>
      </c>
      <c r="B271" s="2">
        <v>22.3</v>
      </c>
      <c r="C271" s="2">
        <v>14.5</v>
      </c>
      <c r="D271" s="2">
        <v>0</v>
      </c>
      <c r="E271" s="2">
        <v>24.5</v>
      </c>
      <c r="F271" s="2">
        <v>15</v>
      </c>
      <c r="G271" s="2">
        <v>0</v>
      </c>
      <c r="H271" s="2">
        <v>27.5</v>
      </c>
      <c r="I271" s="2">
        <v>11.4</v>
      </c>
      <c r="J271" s="2">
        <v>0</v>
      </c>
      <c r="K271" s="76">
        <v>33.2</v>
      </c>
      <c r="L271" s="76">
        <v>18</v>
      </c>
      <c r="M271" s="76">
        <v>9.9</v>
      </c>
      <c r="O271" s="20">
        <v>13</v>
      </c>
      <c r="P271" s="76">
        <v>29.8</v>
      </c>
      <c r="Q271" s="76">
        <v>19.4</v>
      </c>
      <c r="R271" s="76">
        <v>0</v>
      </c>
      <c r="S271" s="76"/>
      <c r="T271" s="76"/>
      <c r="U271" s="76"/>
      <c r="V271" s="76"/>
      <c r="W271" s="76"/>
      <c r="X271" s="76"/>
      <c r="Y271" s="76"/>
      <c r="Z271" s="76"/>
      <c r="AA271" s="76"/>
      <c r="AC271" s="20">
        <v>13</v>
      </c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10"/>
      <c r="AQ271" s="24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2"/>
      <c r="BT271" s="12"/>
      <c r="BU271" s="12"/>
      <c r="BV271" s="12"/>
      <c r="BW271" s="10"/>
      <c r="BX271" s="10"/>
      <c r="BY271" s="10"/>
      <c r="BZ271" s="10"/>
      <c r="CA271" s="10"/>
      <c r="CB271" s="10"/>
      <c r="CC271" s="10"/>
    </row>
    <row r="272" spans="1:81" ht="17.25" customHeight="1">
      <c r="A272" s="20">
        <v>14</v>
      </c>
      <c r="B272" s="2">
        <v>22.5</v>
      </c>
      <c r="C272" s="2">
        <v>10.4</v>
      </c>
      <c r="D272" s="2">
        <v>0</v>
      </c>
      <c r="E272" s="2">
        <v>25</v>
      </c>
      <c r="F272" s="2">
        <v>12.5</v>
      </c>
      <c r="G272" s="2">
        <v>0</v>
      </c>
      <c r="H272" s="2">
        <v>26.5</v>
      </c>
      <c r="I272" s="2">
        <v>17.4</v>
      </c>
      <c r="J272" s="2">
        <v>0</v>
      </c>
      <c r="K272" s="76">
        <v>31</v>
      </c>
      <c r="L272" s="76">
        <v>15.8</v>
      </c>
      <c r="M272" s="76">
        <v>0.3</v>
      </c>
      <c r="O272" s="20">
        <v>14</v>
      </c>
      <c r="P272" s="76">
        <v>29</v>
      </c>
      <c r="Q272" s="76">
        <v>19.2</v>
      </c>
      <c r="R272" s="76">
        <v>0</v>
      </c>
      <c r="S272" s="76"/>
      <c r="T272" s="76"/>
      <c r="U272" s="76"/>
      <c r="V272" s="76"/>
      <c r="W272" s="76"/>
      <c r="X272" s="76"/>
      <c r="Y272" s="76"/>
      <c r="Z272" s="76"/>
      <c r="AA272" s="76"/>
      <c r="AC272" s="20">
        <v>14</v>
      </c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10"/>
      <c r="AQ272" s="24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2"/>
      <c r="BT272" s="12"/>
      <c r="BU272" s="12"/>
      <c r="BV272" s="12"/>
      <c r="BW272" s="10"/>
      <c r="BX272" s="10"/>
      <c r="BY272" s="10"/>
      <c r="BZ272" s="10"/>
      <c r="CA272" s="10"/>
      <c r="CB272" s="10"/>
      <c r="CC272" s="10"/>
    </row>
    <row r="273" spans="1:81" ht="17.25" customHeight="1">
      <c r="A273" s="20">
        <v>15</v>
      </c>
      <c r="B273" s="2">
        <v>22</v>
      </c>
      <c r="C273" s="2">
        <v>14.5</v>
      </c>
      <c r="D273" s="2">
        <v>0</v>
      </c>
      <c r="E273" s="2">
        <v>25.5</v>
      </c>
      <c r="F273" s="2">
        <v>11.5</v>
      </c>
      <c r="G273" s="2">
        <v>0</v>
      </c>
      <c r="H273" s="2">
        <v>27</v>
      </c>
      <c r="I273" s="2">
        <v>17.8</v>
      </c>
      <c r="J273" s="2">
        <v>0</v>
      </c>
      <c r="K273" s="76">
        <v>30.3</v>
      </c>
      <c r="L273" s="76">
        <v>17.6</v>
      </c>
      <c r="M273" s="76">
        <v>0</v>
      </c>
      <c r="O273" s="20">
        <v>15</v>
      </c>
      <c r="P273" s="76">
        <v>29.3</v>
      </c>
      <c r="Q273" s="76">
        <v>20</v>
      </c>
      <c r="R273" s="76">
        <v>0.2</v>
      </c>
      <c r="S273" s="76"/>
      <c r="T273" s="76"/>
      <c r="U273" s="76"/>
      <c r="V273" s="76"/>
      <c r="W273" s="76"/>
      <c r="X273" s="76"/>
      <c r="Y273" s="76"/>
      <c r="Z273" s="76"/>
      <c r="AA273" s="76"/>
      <c r="AC273" s="20">
        <v>15</v>
      </c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10"/>
      <c r="AQ273" s="24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2"/>
      <c r="BT273" s="12"/>
      <c r="BU273" s="12"/>
      <c r="BV273" s="12"/>
      <c r="BW273" s="10"/>
      <c r="BX273" s="10"/>
      <c r="BY273" s="10"/>
      <c r="BZ273" s="10"/>
      <c r="CA273" s="10"/>
      <c r="CB273" s="10"/>
      <c r="CC273" s="10"/>
    </row>
    <row r="274" spans="1:81" ht="17.25" customHeight="1">
      <c r="A274" s="20">
        <v>16</v>
      </c>
      <c r="B274" s="2">
        <v>22.5</v>
      </c>
      <c r="C274" s="2">
        <v>15</v>
      </c>
      <c r="D274" s="2">
        <v>0</v>
      </c>
      <c r="E274" s="2">
        <v>25.8</v>
      </c>
      <c r="F274" s="2">
        <v>12.5</v>
      </c>
      <c r="G274" s="2">
        <v>0</v>
      </c>
      <c r="H274" s="2">
        <v>28</v>
      </c>
      <c r="I274" s="2">
        <v>19.5</v>
      </c>
      <c r="J274" s="2">
        <v>0</v>
      </c>
      <c r="K274" s="76">
        <v>30</v>
      </c>
      <c r="L274" s="76">
        <v>17.6</v>
      </c>
      <c r="M274" s="76">
        <v>0</v>
      </c>
      <c r="O274" s="20">
        <v>16</v>
      </c>
      <c r="P274" s="76">
        <v>28.5</v>
      </c>
      <c r="Q274" s="76">
        <v>19.4</v>
      </c>
      <c r="R274" s="76">
        <v>0</v>
      </c>
      <c r="S274" s="76"/>
      <c r="T274" s="76"/>
      <c r="U274" s="76"/>
      <c r="V274" s="76"/>
      <c r="W274" s="76"/>
      <c r="X274" s="76"/>
      <c r="Y274" s="76"/>
      <c r="Z274" s="76"/>
      <c r="AA274" s="76"/>
      <c r="AC274" s="20">
        <v>16</v>
      </c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10"/>
      <c r="AQ274" s="23"/>
      <c r="BF274" s="10"/>
      <c r="BG274" s="10"/>
      <c r="BH274" s="26"/>
      <c r="BI274" s="29"/>
      <c r="BJ274" s="10"/>
      <c r="BK274" s="10"/>
      <c r="BL274" s="10"/>
      <c r="BM274" s="26"/>
      <c r="BN274" s="10"/>
      <c r="BO274" s="10"/>
      <c r="BP274" s="10"/>
      <c r="BQ274" s="10"/>
      <c r="BR274" s="10"/>
      <c r="BS274" s="10"/>
      <c r="BT274" s="10"/>
      <c r="BU274" s="24"/>
      <c r="BV274" s="10"/>
      <c r="BW274" s="10"/>
      <c r="BX274" s="10"/>
      <c r="BY274" s="10"/>
      <c r="BZ274" s="10"/>
      <c r="CA274" s="10"/>
      <c r="CB274" s="10"/>
      <c r="CC274" s="10"/>
    </row>
    <row r="275" spans="1:81" ht="17.25" customHeight="1">
      <c r="A275" s="20">
        <v>17</v>
      </c>
      <c r="B275" s="2">
        <v>21.5</v>
      </c>
      <c r="C275" s="2">
        <v>14.5</v>
      </c>
      <c r="D275" s="2">
        <v>0</v>
      </c>
      <c r="E275" s="2">
        <v>26.3</v>
      </c>
      <c r="F275" s="2">
        <v>17.2</v>
      </c>
      <c r="G275" s="2">
        <v>0</v>
      </c>
      <c r="H275" s="2">
        <v>28.3</v>
      </c>
      <c r="I275" s="2">
        <v>19.5</v>
      </c>
      <c r="J275" s="2">
        <v>0</v>
      </c>
      <c r="K275" s="76">
        <v>30.2</v>
      </c>
      <c r="L275" s="76">
        <v>21</v>
      </c>
      <c r="M275" s="76">
        <v>0</v>
      </c>
      <c r="O275" s="20">
        <v>17</v>
      </c>
      <c r="P275" s="76"/>
      <c r="Q275" s="76">
        <v>20.2</v>
      </c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C275" s="20">
        <v>17</v>
      </c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10"/>
      <c r="AQ275" s="24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24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24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</row>
    <row r="276" spans="1:81" ht="17.25" customHeight="1">
      <c r="A276" s="20">
        <v>18</v>
      </c>
      <c r="B276" s="2">
        <v>23.3</v>
      </c>
      <c r="C276" s="2">
        <v>14.5</v>
      </c>
      <c r="D276" s="2">
        <v>0</v>
      </c>
      <c r="E276" s="2">
        <v>26.3</v>
      </c>
      <c r="F276" s="2">
        <v>16</v>
      </c>
      <c r="G276" s="2">
        <v>0</v>
      </c>
      <c r="H276" s="2">
        <v>28.5</v>
      </c>
      <c r="I276" s="2">
        <v>19.3</v>
      </c>
      <c r="J276" s="2">
        <v>0</v>
      </c>
      <c r="K276" s="76">
        <v>29.7</v>
      </c>
      <c r="L276" s="76">
        <v>20.3</v>
      </c>
      <c r="M276" s="76">
        <v>1.8</v>
      </c>
      <c r="O276" s="20">
        <v>18</v>
      </c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C276" s="20">
        <v>18</v>
      </c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10"/>
      <c r="AQ276" s="24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24"/>
      <c r="BE276" s="10"/>
      <c r="BF276" s="10"/>
      <c r="BG276" s="29"/>
      <c r="BH276" s="10"/>
      <c r="BI276" s="10"/>
      <c r="BJ276" s="10"/>
      <c r="BK276" s="10"/>
      <c r="BL276" s="10"/>
      <c r="BM276" s="26"/>
      <c r="BN276" s="10"/>
      <c r="BO276" s="10"/>
      <c r="BP276" s="26"/>
      <c r="BQ276" s="24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</row>
    <row r="277" spans="1:81" ht="17.25" customHeight="1">
      <c r="A277" s="20">
        <v>19</v>
      </c>
      <c r="B277" s="2">
        <v>21</v>
      </c>
      <c r="C277" s="2">
        <v>13.5</v>
      </c>
      <c r="D277" s="2">
        <v>0</v>
      </c>
      <c r="E277" s="2">
        <v>25.5</v>
      </c>
      <c r="F277" s="2">
        <v>14.8</v>
      </c>
      <c r="G277" s="2">
        <v>0</v>
      </c>
      <c r="H277" s="2">
        <v>27.5</v>
      </c>
      <c r="I277" s="2">
        <v>20</v>
      </c>
      <c r="J277" s="2">
        <v>0</v>
      </c>
      <c r="K277" s="76">
        <v>29.5</v>
      </c>
      <c r="L277" s="76">
        <v>17.4</v>
      </c>
      <c r="M277" s="76">
        <v>0</v>
      </c>
      <c r="O277" s="20">
        <v>19</v>
      </c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C277" s="20">
        <v>19</v>
      </c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10"/>
      <c r="AQ277" s="24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24"/>
      <c r="BE277" s="10"/>
      <c r="BF277" s="10"/>
      <c r="BG277" s="10"/>
      <c r="BH277" s="10"/>
      <c r="BI277" s="10"/>
      <c r="BJ277" s="10"/>
      <c r="BK277" s="10"/>
      <c r="BL277" s="10"/>
      <c r="BM277" s="28"/>
      <c r="BN277" s="10"/>
      <c r="BO277" s="10"/>
      <c r="BP277" s="10"/>
      <c r="BQ277" s="24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</row>
    <row r="278" spans="1:81" ht="17.25" customHeight="1">
      <c r="A278" s="20">
        <v>20</v>
      </c>
      <c r="B278" s="2">
        <v>20.5</v>
      </c>
      <c r="C278" s="2">
        <v>13.5</v>
      </c>
      <c r="D278" s="2">
        <v>0</v>
      </c>
      <c r="E278" s="2">
        <v>26</v>
      </c>
      <c r="F278" s="2">
        <v>16.3</v>
      </c>
      <c r="G278" s="2">
        <v>0</v>
      </c>
      <c r="H278" s="2">
        <v>21.6</v>
      </c>
      <c r="I278" s="2">
        <v>17</v>
      </c>
      <c r="J278" s="2">
        <v>0</v>
      </c>
      <c r="K278" s="76">
        <v>31</v>
      </c>
      <c r="L278" s="76">
        <v>19</v>
      </c>
      <c r="M278" s="76">
        <v>0</v>
      </c>
      <c r="O278" s="20">
        <v>20</v>
      </c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C278" s="20">
        <v>20</v>
      </c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10"/>
      <c r="AQ278" s="24"/>
      <c r="AR278" s="10"/>
      <c r="AS278" s="10"/>
      <c r="AT278" s="10"/>
      <c r="AU278" s="10"/>
      <c r="AV278" s="10"/>
      <c r="AW278" s="10"/>
      <c r="AX278" s="26"/>
      <c r="AY278" s="10"/>
      <c r="AZ278" s="10"/>
      <c r="BA278" s="10"/>
      <c r="BB278" s="10"/>
      <c r="BC278" s="10"/>
      <c r="BD278" s="24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24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</row>
    <row r="279" spans="1:81" ht="17.25" customHeight="1">
      <c r="A279" s="20">
        <v>21</v>
      </c>
      <c r="B279" s="2">
        <v>22.4</v>
      </c>
      <c r="C279" s="2">
        <v>13</v>
      </c>
      <c r="D279" s="2">
        <v>0</v>
      </c>
      <c r="E279" s="2">
        <v>21.6</v>
      </c>
      <c r="F279" s="2">
        <v>14.8</v>
      </c>
      <c r="G279" s="2">
        <v>0</v>
      </c>
      <c r="H279" s="2">
        <v>23</v>
      </c>
      <c r="I279" s="2">
        <v>16</v>
      </c>
      <c r="J279" s="2">
        <v>47.3</v>
      </c>
      <c r="K279" s="76">
        <v>31.5</v>
      </c>
      <c r="L279" s="76">
        <v>20.5</v>
      </c>
      <c r="M279" s="76">
        <v>0</v>
      </c>
      <c r="O279" s="20">
        <v>21</v>
      </c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C279" s="20">
        <v>21</v>
      </c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10"/>
      <c r="AQ279" s="24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24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24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</row>
    <row r="280" spans="1:81" ht="17.25" customHeight="1">
      <c r="A280" s="20">
        <v>22</v>
      </c>
      <c r="B280" s="2">
        <v>21</v>
      </c>
      <c r="C280" s="2">
        <v>12.5</v>
      </c>
      <c r="D280" s="2">
        <v>0</v>
      </c>
      <c r="E280" s="2">
        <v>23.3</v>
      </c>
      <c r="F280" s="2">
        <v>15.7</v>
      </c>
      <c r="G280" s="2">
        <v>0</v>
      </c>
      <c r="H280" s="2">
        <v>23.3</v>
      </c>
      <c r="I280" s="2">
        <v>14.3</v>
      </c>
      <c r="J280" s="2">
        <v>5</v>
      </c>
      <c r="K280" s="76">
        <v>32.5</v>
      </c>
      <c r="L280" s="76">
        <v>21.7</v>
      </c>
      <c r="M280" s="76">
        <v>0</v>
      </c>
      <c r="O280" s="20">
        <v>22</v>
      </c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C280" s="20">
        <v>22</v>
      </c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10"/>
      <c r="AQ280" s="24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24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24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</row>
    <row r="281" spans="1:81" ht="17.25" customHeight="1">
      <c r="A281" s="20">
        <v>23</v>
      </c>
      <c r="B281" s="2">
        <v>22</v>
      </c>
      <c r="C281" s="2">
        <v>14</v>
      </c>
      <c r="D281" s="2">
        <v>0</v>
      </c>
      <c r="E281" s="2">
        <v>24.2</v>
      </c>
      <c r="F281" s="2">
        <v>15.6</v>
      </c>
      <c r="G281" s="2">
        <v>0</v>
      </c>
      <c r="H281" s="2">
        <v>27.2</v>
      </c>
      <c r="I281" s="2">
        <v>16.5</v>
      </c>
      <c r="J281" s="2">
        <v>0</v>
      </c>
      <c r="K281" s="76">
        <v>31</v>
      </c>
      <c r="L281" s="76">
        <v>22.5</v>
      </c>
      <c r="M281" s="76">
        <v>0</v>
      </c>
      <c r="O281" s="20">
        <v>23</v>
      </c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C281" s="20">
        <v>23</v>
      </c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10"/>
      <c r="AQ281" s="24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24"/>
      <c r="BE281" s="10"/>
      <c r="BF281" s="10"/>
      <c r="BG281" s="28"/>
      <c r="BH281" s="10"/>
      <c r="BI281" s="10"/>
      <c r="BJ281" s="10"/>
      <c r="BK281" s="10"/>
      <c r="BL281" s="10"/>
      <c r="BM281" s="10"/>
      <c r="BN281" s="10"/>
      <c r="BO281" s="10"/>
      <c r="BP281" s="10"/>
      <c r="BQ281" s="24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</row>
    <row r="282" spans="1:81" ht="17.25" customHeight="1">
      <c r="A282" s="20">
        <v>24</v>
      </c>
      <c r="B282" s="2">
        <v>21.5</v>
      </c>
      <c r="C282" s="2">
        <v>13</v>
      </c>
      <c r="D282" s="2">
        <v>0</v>
      </c>
      <c r="E282" s="2">
        <v>25.7</v>
      </c>
      <c r="F282" s="2">
        <v>16.4</v>
      </c>
      <c r="G282" s="2">
        <v>0</v>
      </c>
      <c r="H282" s="2">
        <v>28.2</v>
      </c>
      <c r="I282" s="2">
        <v>17</v>
      </c>
      <c r="J282" s="2">
        <v>0</v>
      </c>
      <c r="K282" s="76">
        <v>30.5</v>
      </c>
      <c r="L282" s="76">
        <v>21.5</v>
      </c>
      <c r="M282" s="76">
        <v>0</v>
      </c>
      <c r="O282" s="20">
        <v>24</v>
      </c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C282" s="20">
        <v>24</v>
      </c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10"/>
      <c r="AQ282" s="24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24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24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</row>
    <row r="283" spans="1:81" ht="17.25" customHeight="1">
      <c r="A283" s="20">
        <v>25</v>
      </c>
      <c r="B283" s="2">
        <v>22</v>
      </c>
      <c r="C283" s="2">
        <v>12.5</v>
      </c>
      <c r="D283" s="2">
        <v>0</v>
      </c>
      <c r="E283" s="2">
        <v>26.2</v>
      </c>
      <c r="F283" s="2">
        <v>17.3</v>
      </c>
      <c r="G283" s="2">
        <v>0</v>
      </c>
      <c r="H283" s="2">
        <v>28.5</v>
      </c>
      <c r="I283" s="2">
        <v>17.2</v>
      </c>
      <c r="J283" s="2">
        <v>0</v>
      </c>
      <c r="K283" s="76">
        <v>28.8</v>
      </c>
      <c r="L283" s="76">
        <v>20.5</v>
      </c>
      <c r="M283" s="76">
        <v>0</v>
      </c>
      <c r="O283" s="20">
        <v>25</v>
      </c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C283" s="20">
        <v>25</v>
      </c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10"/>
      <c r="AQ283" s="24"/>
      <c r="AR283" s="10"/>
      <c r="AS283" s="10"/>
      <c r="AT283" s="10"/>
      <c r="AU283" s="26"/>
      <c r="AV283" s="10"/>
      <c r="AW283" s="10"/>
      <c r="AX283" s="10"/>
      <c r="AY283" s="10"/>
      <c r="AZ283" s="10"/>
      <c r="BA283" s="10"/>
      <c r="BB283" s="10"/>
      <c r="BC283" s="10"/>
      <c r="BD283" s="24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24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</row>
    <row r="284" spans="1:81" ht="17.25" customHeight="1">
      <c r="A284" s="20">
        <v>26</v>
      </c>
      <c r="B284" s="2">
        <v>14.5</v>
      </c>
      <c r="C284" s="2">
        <v>11.8</v>
      </c>
      <c r="D284" s="2">
        <v>0</v>
      </c>
      <c r="E284" s="2">
        <v>26.7</v>
      </c>
      <c r="F284" s="2">
        <v>18.6</v>
      </c>
      <c r="G284" s="2">
        <v>0</v>
      </c>
      <c r="H284" s="2">
        <v>28.6</v>
      </c>
      <c r="I284" s="2">
        <v>19.8</v>
      </c>
      <c r="J284" s="2">
        <v>0</v>
      </c>
      <c r="K284" s="76">
        <v>31</v>
      </c>
      <c r="L284" s="76">
        <v>21</v>
      </c>
      <c r="M284" s="76">
        <v>0</v>
      </c>
      <c r="O284" s="20">
        <v>26</v>
      </c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C284" s="20">
        <v>26</v>
      </c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10"/>
      <c r="AQ284" s="24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24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24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</row>
    <row r="285" spans="1:81" ht="17.25" customHeight="1">
      <c r="A285" s="20">
        <v>27</v>
      </c>
      <c r="B285" s="2">
        <v>18.3</v>
      </c>
      <c r="C285" s="2">
        <v>12.4</v>
      </c>
      <c r="D285" s="2">
        <v>0</v>
      </c>
      <c r="E285" s="2">
        <v>27.8</v>
      </c>
      <c r="F285" s="2">
        <v>17.9</v>
      </c>
      <c r="G285" s="2">
        <v>0</v>
      </c>
      <c r="H285" s="2">
        <v>28.8</v>
      </c>
      <c r="I285" s="2">
        <v>18.8</v>
      </c>
      <c r="J285" s="2">
        <v>0</v>
      </c>
      <c r="K285" s="76">
        <v>30.8</v>
      </c>
      <c r="L285" s="76">
        <v>21</v>
      </c>
      <c r="M285" s="76">
        <v>0</v>
      </c>
      <c r="O285" s="20">
        <v>27</v>
      </c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C285" s="20">
        <v>27</v>
      </c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10"/>
      <c r="AQ285" s="24"/>
      <c r="AR285" s="26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24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24"/>
      <c r="BR285" s="10"/>
      <c r="BS285" s="10"/>
      <c r="BT285" s="28"/>
      <c r="BU285" s="10"/>
      <c r="BV285" s="10"/>
      <c r="BW285" s="10"/>
      <c r="BX285" s="10"/>
      <c r="BY285" s="10"/>
      <c r="BZ285" s="10"/>
      <c r="CA285" s="10"/>
      <c r="CB285" s="10"/>
      <c r="CC285" s="10"/>
    </row>
    <row r="286" spans="1:81" ht="17.25" customHeight="1">
      <c r="A286" s="20">
        <v>28</v>
      </c>
      <c r="B286" s="2">
        <v>22</v>
      </c>
      <c r="C286" s="2">
        <v>12</v>
      </c>
      <c r="D286" s="2">
        <v>0</v>
      </c>
      <c r="E286" s="2">
        <v>28.5</v>
      </c>
      <c r="F286" s="2">
        <v>16.2</v>
      </c>
      <c r="G286" s="2">
        <v>0</v>
      </c>
      <c r="H286" s="2">
        <v>27</v>
      </c>
      <c r="I286" s="2">
        <v>19.7</v>
      </c>
      <c r="J286" s="2">
        <v>0</v>
      </c>
      <c r="K286" s="76">
        <v>33</v>
      </c>
      <c r="L286" s="76">
        <v>17</v>
      </c>
      <c r="M286" s="76">
        <v>0</v>
      </c>
      <c r="O286" s="20">
        <v>28</v>
      </c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C286" s="20">
        <v>28</v>
      </c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10"/>
      <c r="AQ286" s="79"/>
      <c r="AR286" s="64"/>
      <c r="AS286" s="64"/>
      <c r="AT286" s="64"/>
      <c r="AU286" s="10"/>
      <c r="AV286" s="10"/>
      <c r="AW286" s="10"/>
      <c r="AX286" s="10"/>
      <c r="AY286" s="10"/>
      <c r="AZ286" s="10"/>
      <c r="BA286" s="10"/>
      <c r="BB286" s="10"/>
      <c r="BC286" s="10"/>
      <c r="BD286" s="24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24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</row>
    <row r="287" spans="1:81" ht="17.25" customHeight="1">
      <c r="A287" s="20">
        <v>29</v>
      </c>
      <c r="B287" s="2">
        <v>20.3</v>
      </c>
      <c r="C287" s="2">
        <v>12.2</v>
      </c>
      <c r="D287" s="2">
        <v>0</v>
      </c>
      <c r="E287" s="2">
        <v>27.5</v>
      </c>
      <c r="F287" s="2">
        <v>18.5</v>
      </c>
      <c r="G287" s="2">
        <v>0</v>
      </c>
      <c r="H287" s="2">
        <v>28.6</v>
      </c>
      <c r="I287" s="2">
        <v>19.9</v>
      </c>
      <c r="J287" s="2">
        <v>0</v>
      </c>
      <c r="K287" s="76">
        <v>32.2</v>
      </c>
      <c r="L287" s="76">
        <v>21.8</v>
      </c>
      <c r="M287" s="76">
        <v>0</v>
      </c>
      <c r="O287" s="20">
        <v>29</v>
      </c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C287" s="20">
        <v>29</v>
      </c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10"/>
      <c r="AQ287" s="64"/>
      <c r="AR287" s="64"/>
      <c r="AS287" s="64"/>
      <c r="AT287" s="64"/>
      <c r="AU287" s="29"/>
      <c r="AV287" s="29"/>
      <c r="AW287" s="29"/>
      <c r="AX287" s="10"/>
      <c r="AY287" s="10"/>
      <c r="AZ287" s="28"/>
      <c r="BA287" s="10"/>
      <c r="BB287" s="10"/>
      <c r="BC287" s="10"/>
      <c r="BD287" s="24"/>
      <c r="BE287" s="10"/>
      <c r="BF287" s="10"/>
      <c r="BG287" s="10"/>
      <c r="BH287" s="28"/>
      <c r="BI287" s="28"/>
      <c r="BJ287" s="28"/>
      <c r="BK287" s="10"/>
      <c r="BL287" s="10"/>
      <c r="BM287" s="10"/>
      <c r="BN287" s="10"/>
      <c r="BO287" s="10"/>
      <c r="BP287" s="10"/>
      <c r="BQ287" s="24"/>
      <c r="BR287" s="10"/>
      <c r="BS287" s="10"/>
      <c r="BT287" s="10"/>
      <c r="BU287" s="29"/>
      <c r="BV287" s="29"/>
      <c r="BW287" s="10"/>
      <c r="BX287" s="10"/>
      <c r="BY287" s="10"/>
      <c r="BZ287" s="10"/>
      <c r="CA287" s="10"/>
      <c r="CB287" s="10"/>
      <c r="CC287" s="10"/>
    </row>
    <row r="288" spans="1:81" ht="17.25" customHeight="1">
      <c r="A288" s="20">
        <v>30</v>
      </c>
      <c r="B288" s="2">
        <v>21.6</v>
      </c>
      <c r="C288" s="2">
        <v>12.2</v>
      </c>
      <c r="D288" s="2">
        <v>0</v>
      </c>
      <c r="E288" s="2"/>
      <c r="F288" s="2"/>
      <c r="G288" s="2"/>
      <c r="H288" s="2">
        <v>27.6</v>
      </c>
      <c r="I288" s="2">
        <v>19.2</v>
      </c>
      <c r="J288" s="2">
        <v>0</v>
      </c>
      <c r="K288" s="76">
        <v>31</v>
      </c>
      <c r="L288" s="76">
        <v>21.7</v>
      </c>
      <c r="M288" s="76">
        <v>0</v>
      </c>
      <c r="O288" s="20">
        <v>30</v>
      </c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C288" s="20">
        <v>30</v>
      </c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10"/>
      <c r="AQ288" s="24"/>
      <c r="AR288" s="10"/>
      <c r="AS288" s="10"/>
      <c r="AT288" s="10"/>
      <c r="AU288" s="29"/>
      <c r="AV288" s="29"/>
      <c r="AW288" s="29"/>
      <c r="AX288" s="10"/>
      <c r="AY288" s="10"/>
      <c r="AZ288" s="10"/>
      <c r="BA288" s="26"/>
      <c r="BB288" s="10"/>
      <c r="BC288" s="10"/>
      <c r="BD288" s="24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26"/>
      <c r="BQ288" s="24"/>
      <c r="BR288" s="10"/>
      <c r="BS288" s="10"/>
      <c r="BT288" s="10"/>
      <c r="BU288" s="29"/>
      <c r="BV288" s="29"/>
      <c r="BW288" s="10"/>
      <c r="BX288" s="10"/>
      <c r="BY288" s="10"/>
      <c r="BZ288" s="10"/>
      <c r="CA288" s="10"/>
      <c r="CB288" s="10"/>
      <c r="CC288" s="10"/>
    </row>
    <row r="289" spans="1:81" ht="17.25" customHeight="1">
      <c r="A289" s="20">
        <v>31</v>
      </c>
      <c r="B289" s="2">
        <v>21.2</v>
      </c>
      <c r="C289" s="2">
        <v>11.8</v>
      </c>
      <c r="D289" s="2">
        <v>0</v>
      </c>
      <c r="E289" s="2"/>
      <c r="F289" s="2"/>
      <c r="G289" s="2"/>
      <c r="H289" s="2">
        <v>30.3</v>
      </c>
      <c r="I289" s="2">
        <v>19.8</v>
      </c>
      <c r="J289" s="2">
        <v>0</v>
      </c>
      <c r="K289" s="76"/>
      <c r="L289" s="76"/>
      <c r="M289" s="76"/>
      <c r="O289" s="20">
        <v>31</v>
      </c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C289" s="20">
        <v>31</v>
      </c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10"/>
      <c r="AQ289" s="24"/>
      <c r="AR289" s="26"/>
      <c r="AS289" s="10"/>
      <c r="AT289" s="10"/>
      <c r="AU289" s="29"/>
      <c r="AV289" s="29"/>
      <c r="AW289" s="29"/>
      <c r="AX289" s="10"/>
      <c r="AY289" s="10"/>
      <c r="AZ289" s="10"/>
      <c r="BA289" s="29"/>
      <c r="BB289" s="29"/>
      <c r="BC289" s="29"/>
      <c r="BD289" s="24"/>
      <c r="BE289" s="10"/>
      <c r="BF289" s="10"/>
      <c r="BG289" s="10"/>
      <c r="BH289" s="29"/>
      <c r="BI289" s="29"/>
      <c r="BJ289" s="29"/>
      <c r="BK289" s="10"/>
      <c r="BL289" s="10"/>
      <c r="BM289" s="10"/>
      <c r="BN289" s="10"/>
      <c r="BO289" s="10"/>
      <c r="BP289" s="10"/>
      <c r="BQ289" s="24"/>
      <c r="BR289" s="27"/>
      <c r="BS289" s="27"/>
      <c r="BT289" s="27"/>
      <c r="BU289" s="29"/>
      <c r="BV289" s="29"/>
      <c r="BW289" s="10"/>
      <c r="BX289" s="27"/>
      <c r="BY289" s="27"/>
      <c r="BZ289" s="27"/>
      <c r="CA289" s="10"/>
      <c r="CB289" s="10"/>
      <c r="CC289" s="10"/>
    </row>
    <row r="290" spans="1:81" s="35" customFormat="1" ht="17.25" customHeight="1">
      <c r="A290" s="44" t="s">
        <v>19</v>
      </c>
      <c r="B290" s="13">
        <f aca="true" t="shared" si="32" ref="B290:M290">SUM(B259:B289)</f>
        <v>654.1</v>
      </c>
      <c r="C290" s="13">
        <f t="shared" si="32"/>
        <v>387.29999999999995</v>
      </c>
      <c r="D290" s="13">
        <f t="shared" si="32"/>
        <v>0</v>
      </c>
      <c r="E290" s="13">
        <f t="shared" si="32"/>
        <v>711.4000000000002</v>
      </c>
      <c r="F290" s="13">
        <f t="shared" si="32"/>
        <v>433.8</v>
      </c>
      <c r="G290" s="13">
        <f t="shared" si="32"/>
        <v>0</v>
      </c>
      <c r="H290" s="13">
        <f t="shared" si="32"/>
        <v>847.7</v>
      </c>
      <c r="I290" s="13">
        <f t="shared" si="32"/>
        <v>555.8</v>
      </c>
      <c r="J290" s="13">
        <f t="shared" si="32"/>
        <v>52.3</v>
      </c>
      <c r="K290" s="13">
        <f t="shared" si="32"/>
        <v>938</v>
      </c>
      <c r="L290" s="13">
        <f t="shared" si="32"/>
        <v>607.7</v>
      </c>
      <c r="M290" s="13">
        <f t="shared" si="32"/>
        <v>20.800000000000004</v>
      </c>
      <c r="O290" s="44" t="s">
        <v>19</v>
      </c>
      <c r="P290" s="13">
        <f aca="true" t="shared" si="33" ref="P290:AA290">SUM(P259:P289)</f>
        <v>460.50000000000006</v>
      </c>
      <c r="Q290" s="13">
        <f t="shared" si="33"/>
        <v>324.59999999999997</v>
      </c>
      <c r="R290" s="13">
        <f t="shared" si="33"/>
        <v>39.9</v>
      </c>
      <c r="S290" s="13">
        <f t="shared" si="33"/>
        <v>0</v>
      </c>
      <c r="T290" s="13">
        <f t="shared" si="33"/>
        <v>0</v>
      </c>
      <c r="U290" s="13">
        <f t="shared" si="33"/>
        <v>0</v>
      </c>
      <c r="V290" s="13">
        <f t="shared" si="33"/>
        <v>0</v>
      </c>
      <c r="W290" s="13">
        <f t="shared" si="33"/>
        <v>0</v>
      </c>
      <c r="X290" s="13">
        <f t="shared" si="33"/>
        <v>0</v>
      </c>
      <c r="Y290" s="13">
        <f t="shared" si="33"/>
        <v>0</v>
      </c>
      <c r="Z290" s="13">
        <f t="shared" si="33"/>
        <v>0</v>
      </c>
      <c r="AA290" s="13">
        <f t="shared" si="33"/>
        <v>0</v>
      </c>
      <c r="AC290" s="44" t="s">
        <v>19</v>
      </c>
      <c r="AD290" s="13">
        <f aca="true" t="shared" si="34" ref="AD290:AI290">SUM(AD259:AD289)</f>
        <v>0</v>
      </c>
      <c r="AE290" s="13">
        <f t="shared" si="34"/>
        <v>0</v>
      </c>
      <c r="AF290" s="13">
        <f t="shared" si="34"/>
        <v>0</v>
      </c>
      <c r="AG290" s="13">
        <f t="shared" si="34"/>
        <v>0</v>
      </c>
      <c r="AH290" s="13">
        <f t="shared" si="34"/>
        <v>0</v>
      </c>
      <c r="AI290" s="13">
        <f t="shared" si="34"/>
        <v>0</v>
      </c>
      <c r="AJ290" s="13">
        <f>SUM(AJ259:AJ288)</f>
        <v>0</v>
      </c>
      <c r="AK290" s="13">
        <f>SUM(AK259:AK289)</f>
        <v>0</v>
      </c>
      <c r="AL290" s="13">
        <f>SUM(AL259:AL288)</f>
        <v>0</v>
      </c>
      <c r="AM290" s="13">
        <f>SUM(AM259:AM289)</f>
        <v>0</v>
      </c>
      <c r="AN290" s="13">
        <f>SUM(AN259:AN289)</f>
        <v>0</v>
      </c>
      <c r="AO290" s="13">
        <f>SUM(AO259:AO289)</f>
        <v>0</v>
      </c>
      <c r="AP290" s="27"/>
      <c r="AQ290" s="69" t="s">
        <v>78</v>
      </c>
      <c r="AR290" s="63" t="s">
        <v>77</v>
      </c>
      <c r="AS290" s="63" t="s">
        <v>76</v>
      </c>
      <c r="AT290" s="64"/>
      <c r="AU290" s="10"/>
      <c r="AV290" s="10"/>
      <c r="AW290" s="10"/>
      <c r="AX290" s="10"/>
      <c r="AY290" s="10"/>
      <c r="AZ290" s="10"/>
      <c r="BA290" s="10"/>
      <c r="BB290" s="10"/>
      <c r="BC290" s="10"/>
      <c r="BD290" s="18"/>
      <c r="BE290" s="10"/>
      <c r="BF290" s="10"/>
      <c r="BG290" s="10"/>
      <c r="BH290" s="27"/>
      <c r="BI290" s="27"/>
      <c r="BJ290" s="27"/>
      <c r="BK290" s="27"/>
      <c r="BL290" s="27"/>
      <c r="BM290" s="27"/>
      <c r="BN290" s="27"/>
      <c r="BO290" s="27"/>
      <c r="BP290" s="27"/>
      <c r="BQ290" s="23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</row>
    <row r="291" spans="1:81" s="35" customFormat="1" ht="17.25" customHeight="1">
      <c r="A291" s="44" t="s">
        <v>20</v>
      </c>
      <c r="B291" s="13">
        <f>AVERAGE(B259:B289)</f>
        <v>21.1</v>
      </c>
      <c r="C291" s="13">
        <f>AVERAGE(C259:C289)</f>
        <v>12.493548387096773</v>
      </c>
      <c r="D291" s="13">
        <f>D290/31</f>
        <v>0</v>
      </c>
      <c r="E291" s="13">
        <f>AVERAGE(E259:E289)</f>
        <v>24.531034482758628</v>
      </c>
      <c r="F291" s="13">
        <f>AVERAGE(F259:F289)</f>
        <v>14.958620689655174</v>
      </c>
      <c r="G291" s="13">
        <f>G290/28</f>
        <v>0</v>
      </c>
      <c r="H291" s="13">
        <f>AVERAGE(H259:H289)</f>
        <v>27.345161290322583</v>
      </c>
      <c r="I291" s="13">
        <f>AVERAGE(I259:I289)</f>
        <v>17.929032258064513</v>
      </c>
      <c r="J291" s="13">
        <f>J290/31</f>
        <v>1.6870967741935483</v>
      </c>
      <c r="K291" s="13">
        <f>AVERAGE(K259:K289)</f>
        <v>31.266666666666666</v>
      </c>
      <c r="L291" s="13">
        <f>AVERAGE(L259:L289)</f>
        <v>20.256666666666668</v>
      </c>
      <c r="M291" s="13">
        <f>M290/30</f>
        <v>0.6933333333333335</v>
      </c>
      <c r="O291" s="44" t="s">
        <v>20</v>
      </c>
      <c r="P291" s="13">
        <f>AVERAGE(P259:P289)</f>
        <v>28.781250000000004</v>
      </c>
      <c r="Q291" s="13">
        <f>AVERAGE(Q259:Q289)</f>
        <v>19.094117647058823</v>
      </c>
      <c r="R291" s="13">
        <f>R290/31</f>
        <v>1.2870967741935484</v>
      </c>
      <c r="S291" s="13" t="e">
        <f>AVERAGE(S259:S289)</f>
        <v>#DIV/0!</v>
      </c>
      <c r="T291" s="13" t="e">
        <f>AVERAGE(T259:T289)</f>
        <v>#DIV/0!</v>
      </c>
      <c r="U291" s="13">
        <f>U290/30</f>
        <v>0</v>
      </c>
      <c r="V291" s="13" t="e">
        <f>AVERAGE(V259:V289)</f>
        <v>#DIV/0!</v>
      </c>
      <c r="W291" s="13" t="e">
        <f>AVERAGE(W259:W289)</f>
        <v>#DIV/0!</v>
      </c>
      <c r="X291" s="13">
        <f>X290/31</f>
        <v>0</v>
      </c>
      <c r="Y291" s="13" t="e">
        <f>AVERAGE(Y259:Y289)</f>
        <v>#DIV/0!</v>
      </c>
      <c r="Z291" s="13" t="e">
        <f>AVERAGE(Z259:Z289)</f>
        <v>#DIV/0!</v>
      </c>
      <c r="AA291" s="13">
        <f>AA290/31</f>
        <v>0</v>
      </c>
      <c r="AC291" s="44" t="s">
        <v>20</v>
      </c>
      <c r="AD291" s="13" t="e">
        <f>AVERAGE(AD259:AD289)</f>
        <v>#DIV/0!</v>
      </c>
      <c r="AE291" s="13" t="e">
        <f>AVERAGE(AE259:AE289)</f>
        <v>#DIV/0!</v>
      </c>
      <c r="AF291" s="13">
        <f>AF290/30</f>
        <v>0</v>
      </c>
      <c r="AG291" s="13" t="e">
        <f>AVERAGE(AG259:AG289)</f>
        <v>#DIV/0!</v>
      </c>
      <c r="AH291" s="13" t="e">
        <f>AVERAGE(AH259:AH289)</f>
        <v>#DIV/0!</v>
      </c>
      <c r="AI291" s="13">
        <f>AI290/31</f>
        <v>0</v>
      </c>
      <c r="AJ291" s="13" t="e">
        <f>AVERAGE(AJ259:AJ289)</f>
        <v>#DIV/0!</v>
      </c>
      <c r="AK291" s="13" t="e">
        <f>AVERAGE(AK259:AK289)</f>
        <v>#DIV/0!</v>
      </c>
      <c r="AL291" s="13">
        <f>AL290/30</f>
        <v>0</v>
      </c>
      <c r="AM291" s="13" t="e">
        <f>AVERAGE(AM259:AM289)</f>
        <v>#DIV/0!</v>
      </c>
      <c r="AN291" s="13" t="e">
        <f>AVERAGE(AN259:AN289)</f>
        <v>#DIV/0!</v>
      </c>
      <c r="AO291" s="13">
        <f>AO290/31</f>
        <v>0</v>
      </c>
      <c r="AP291" s="55"/>
      <c r="AQ291" s="70">
        <f>MAX(H259:H289)</f>
        <v>30.3</v>
      </c>
      <c r="AR291" s="63">
        <f>MAX(K259:K288)</f>
        <v>34.6</v>
      </c>
      <c r="AS291" s="63">
        <f>MAX(P259:P289)</f>
        <v>33.2</v>
      </c>
      <c r="AT291" s="64"/>
      <c r="AU291" s="10"/>
      <c r="AV291" s="10"/>
      <c r="AW291" s="10"/>
      <c r="AX291" s="10"/>
      <c r="AY291" s="10"/>
      <c r="AZ291" s="10"/>
      <c r="BA291" s="10"/>
      <c r="BB291" s="10"/>
      <c r="BC291" s="10"/>
      <c r="BD291" s="18"/>
      <c r="BE291" s="10"/>
      <c r="BF291" s="10"/>
      <c r="BG291" s="10"/>
      <c r="BH291" s="27"/>
      <c r="BI291" s="27"/>
      <c r="BJ291" s="27"/>
      <c r="BK291" s="27"/>
      <c r="BL291" s="27"/>
      <c r="BM291" s="27"/>
      <c r="BN291" s="27"/>
      <c r="BO291" s="27"/>
      <c r="BP291" s="27"/>
      <c r="BQ291" s="23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</row>
    <row r="292" spans="1:81" ht="17.25" customHeight="1">
      <c r="A292" s="4" t="s">
        <v>21</v>
      </c>
      <c r="B292" s="5"/>
      <c r="C292" s="5"/>
      <c r="D292" s="6">
        <f>D290</f>
        <v>0</v>
      </c>
      <c r="E292" s="5"/>
      <c r="F292" s="5"/>
      <c r="G292" s="1">
        <f>D292+G290</f>
        <v>0</v>
      </c>
      <c r="H292" s="5"/>
      <c r="I292" s="5"/>
      <c r="J292" s="1">
        <f>G292+J290</f>
        <v>52.3</v>
      </c>
      <c r="K292" s="5"/>
      <c r="L292" s="5"/>
      <c r="M292" s="1">
        <f>J292+M290</f>
        <v>73.1</v>
      </c>
      <c r="O292" s="4" t="s">
        <v>21</v>
      </c>
      <c r="P292" s="5"/>
      <c r="Q292" s="5"/>
      <c r="R292" s="6">
        <f>M292+R290</f>
        <v>113</v>
      </c>
      <c r="S292" s="5"/>
      <c r="T292" s="5"/>
      <c r="U292" s="1">
        <f>R292+U290</f>
        <v>113</v>
      </c>
      <c r="V292" s="5"/>
      <c r="W292" s="5"/>
      <c r="X292" s="1">
        <f>U292+X290</f>
        <v>113</v>
      </c>
      <c r="Y292" s="5"/>
      <c r="Z292" s="5"/>
      <c r="AA292" s="1">
        <f>X292+AA290</f>
        <v>113</v>
      </c>
      <c r="AC292" s="4" t="s">
        <v>21</v>
      </c>
      <c r="AD292" s="5"/>
      <c r="AE292" s="5"/>
      <c r="AF292" s="6">
        <f>AA292+AF290</f>
        <v>113</v>
      </c>
      <c r="AG292" s="5"/>
      <c r="AH292" s="5"/>
      <c r="AI292" s="6">
        <f>AF292+AI290</f>
        <v>113</v>
      </c>
      <c r="AJ292" s="5"/>
      <c r="AK292" s="5"/>
      <c r="AL292" s="6">
        <f>AI292+AL290</f>
        <v>113</v>
      </c>
      <c r="AM292" s="5"/>
      <c r="AN292" s="5"/>
      <c r="AO292" s="6">
        <f>AL292+AO290</f>
        <v>113</v>
      </c>
      <c r="AP292" s="11"/>
      <c r="AQ292" s="18"/>
      <c r="AR292" s="18"/>
      <c r="AS292" s="18"/>
      <c r="AT292" s="28"/>
      <c r="AU292" s="18"/>
      <c r="AV292" s="18"/>
      <c r="AW292" s="30"/>
      <c r="AX292" s="18"/>
      <c r="AY292" s="18"/>
      <c r="AZ292" s="18"/>
      <c r="BA292" s="18"/>
      <c r="BB292" s="18"/>
      <c r="BC292" s="18"/>
      <c r="BD292" s="18"/>
      <c r="BE292" s="18"/>
      <c r="BF292" s="18"/>
      <c r="BG292" s="28"/>
      <c r="BH292" s="10"/>
      <c r="BI292" s="10"/>
      <c r="BJ292" s="10"/>
      <c r="BK292" s="10"/>
      <c r="BL292" s="10"/>
      <c r="BM292" s="10"/>
      <c r="BN292" s="10"/>
      <c r="BO292" s="10"/>
      <c r="BP292" s="10"/>
      <c r="BQ292" s="18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</row>
    <row r="293" spans="1:81" ht="17.25" customHeight="1">
      <c r="A293" s="45" t="s">
        <v>84</v>
      </c>
      <c r="J293" s="8" t="s">
        <v>96</v>
      </c>
      <c r="O293" s="45" t="s">
        <v>84</v>
      </c>
      <c r="W293" s="8" t="s">
        <v>96</v>
      </c>
      <c r="AC293" s="45" t="s">
        <v>84</v>
      </c>
      <c r="AD293" s="45"/>
      <c r="AE293" s="45"/>
      <c r="AF293" s="45"/>
      <c r="AG293" s="45"/>
      <c r="AH293" s="45"/>
      <c r="AL293" s="8" t="s">
        <v>96</v>
      </c>
      <c r="AO293" s="18"/>
      <c r="AP293" s="12"/>
      <c r="AQ293" s="18"/>
      <c r="AR293" s="18"/>
      <c r="AS293" s="18"/>
      <c r="AT293" s="28"/>
      <c r="AU293" s="18"/>
      <c r="AV293" s="18"/>
      <c r="AW293" s="30"/>
      <c r="AX293" s="18"/>
      <c r="AY293" s="18"/>
      <c r="AZ293" s="18"/>
      <c r="BA293" s="18"/>
      <c r="BB293" s="18"/>
      <c r="BC293" s="18"/>
      <c r="BD293" s="18"/>
      <c r="BE293" s="18"/>
      <c r="BF293" s="18"/>
      <c r="BG293" s="28"/>
      <c r="BH293" s="18"/>
      <c r="BI293" s="18"/>
      <c r="BJ293" s="30"/>
      <c r="BK293" s="18"/>
      <c r="BL293" s="18"/>
      <c r="BM293" s="18"/>
      <c r="BN293" s="18"/>
      <c r="BO293" s="18"/>
      <c r="BP293" s="18"/>
      <c r="BQ293" s="18"/>
      <c r="BR293" s="18"/>
      <c r="BS293" s="18"/>
      <c r="BT293" s="28"/>
      <c r="BU293" s="18"/>
      <c r="BV293" s="18"/>
      <c r="BW293" s="30"/>
      <c r="BX293" s="18"/>
      <c r="BY293" s="18"/>
      <c r="BZ293" s="18"/>
      <c r="CA293" s="18"/>
      <c r="CB293" s="18"/>
      <c r="CC293" s="18"/>
    </row>
    <row r="294" spans="1:81" ht="17.25" customHeight="1">
      <c r="A294" s="45" t="s">
        <v>97</v>
      </c>
      <c r="J294" s="8" t="s">
        <v>22</v>
      </c>
      <c r="O294" s="45" t="s">
        <v>97</v>
      </c>
      <c r="W294" s="8" t="s">
        <v>22</v>
      </c>
      <c r="AC294" s="45" t="s">
        <v>98</v>
      </c>
      <c r="AD294" s="45"/>
      <c r="AE294" s="45"/>
      <c r="AF294" s="45"/>
      <c r="AG294" s="45"/>
      <c r="AH294" s="45"/>
      <c r="AL294" s="8" t="s">
        <v>22</v>
      </c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</row>
    <row r="295" spans="1:81" ht="17.2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8" t="s">
        <v>85</v>
      </c>
      <c r="W295" s="8" t="s">
        <v>85</v>
      </c>
      <c r="AL295" s="8" t="s">
        <v>85</v>
      </c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</row>
    <row r="296" spans="1:81" ht="17.25" customHeight="1">
      <c r="A296" s="18"/>
      <c r="B296" s="18"/>
      <c r="C296" s="18"/>
      <c r="D296" s="18"/>
      <c r="E296" s="18"/>
      <c r="F296" s="18"/>
      <c r="G296" s="18"/>
      <c r="H296" s="18"/>
      <c r="I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</row>
    <row r="297" spans="1:81" ht="21" customHeight="1">
      <c r="A297" s="18"/>
      <c r="B297" s="18"/>
      <c r="C297" s="18"/>
      <c r="D297" s="18"/>
      <c r="E297" s="18"/>
      <c r="F297" s="18"/>
      <c r="G297" s="18"/>
      <c r="H297" s="18"/>
      <c r="I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</row>
    <row r="298" spans="3:81" ht="18" customHeight="1">
      <c r="C298" s="17" t="s">
        <v>32</v>
      </c>
      <c r="D298" s="17"/>
      <c r="E298" s="17"/>
      <c r="F298" s="17"/>
      <c r="G298" s="17"/>
      <c r="H298" s="17"/>
      <c r="I298" s="17"/>
      <c r="Q298" s="17" t="s">
        <v>32</v>
      </c>
      <c r="R298" s="17"/>
      <c r="S298" s="17"/>
      <c r="T298" s="17"/>
      <c r="U298" s="17"/>
      <c r="V298" s="17"/>
      <c r="W298" s="17"/>
      <c r="X298" s="35"/>
      <c r="AE298" s="17" t="s">
        <v>32</v>
      </c>
      <c r="AF298" s="17"/>
      <c r="AG298" s="17"/>
      <c r="AH298" s="17"/>
      <c r="AI298" s="17"/>
      <c r="AJ298" s="17"/>
      <c r="AK298" s="17"/>
      <c r="AQ298" s="18"/>
      <c r="AR298" s="18"/>
      <c r="AS298" s="19"/>
      <c r="AT298" s="19"/>
      <c r="AU298" s="19"/>
      <c r="AV298" s="19"/>
      <c r="AW298" s="19"/>
      <c r="AX298" s="19"/>
      <c r="AY298" s="19"/>
      <c r="AZ298" s="18"/>
      <c r="BA298" s="18"/>
      <c r="BB298" s="18"/>
      <c r="BC298" s="18"/>
      <c r="BD298" s="18"/>
      <c r="BE298" s="18"/>
      <c r="BF298" s="19"/>
      <c r="BG298" s="19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</row>
    <row r="299" spans="1:81" ht="18" customHeight="1">
      <c r="A299" s="17" t="s">
        <v>103</v>
      </c>
      <c r="J299" s="8" t="s">
        <v>33</v>
      </c>
      <c r="O299" s="17" t="s">
        <v>103</v>
      </c>
      <c r="X299" s="35" t="s">
        <v>33</v>
      </c>
      <c r="AC299" s="17" t="s">
        <v>103</v>
      </c>
      <c r="AL299" s="8" t="s">
        <v>33</v>
      </c>
      <c r="AQ299" s="19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</row>
    <row r="300" spans="1:81" ht="18" customHeight="1">
      <c r="A300" s="81" t="s">
        <v>2</v>
      </c>
      <c r="B300" s="20" t="s">
        <v>3</v>
      </c>
      <c r="C300" s="20"/>
      <c r="D300" s="20"/>
      <c r="E300" s="20" t="s">
        <v>4</v>
      </c>
      <c r="F300" s="20"/>
      <c r="G300" s="20"/>
      <c r="H300" s="20" t="s">
        <v>5</v>
      </c>
      <c r="I300" s="20"/>
      <c r="J300" s="20"/>
      <c r="K300" s="20" t="s">
        <v>25</v>
      </c>
      <c r="L300" s="20"/>
      <c r="M300" s="20"/>
      <c r="O300" s="81" t="s">
        <v>2</v>
      </c>
      <c r="P300" s="20" t="s">
        <v>7</v>
      </c>
      <c r="Q300" s="20"/>
      <c r="R300" s="20"/>
      <c r="S300" s="20" t="s">
        <v>8</v>
      </c>
      <c r="T300" s="20"/>
      <c r="U300" s="34"/>
      <c r="V300" s="83" t="s">
        <v>9</v>
      </c>
      <c r="W300" s="84"/>
      <c r="X300" s="85"/>
      <c r="Y300" s="60" t="s">
        <v>10</v>
      </c>
      <c r="Z300" s="20"/>
      <c r="AA300" s="20"/>
      <c r="AC300" s="81" t="s">
        <v>2</v>
      </c>
      <c r="AD300" s="20" t="s">
        <v>11</v>
      </c>
      <c r="AE300" s="20"/>
      <c r="AF300" s="20"/>
      <c r="AG300" s="20" t="s">
        <v>12</v>
      </c>
      <c r="AH300" s="20"/>
      <c r="AI300" s="20"/>
      <c r="AJ300" s="20" t="s">
        <v>13</v>
      </c>
      <c r="AK300" s="20"/>
      <c r="AL300" s="20"/>
      <c r="AM300" s="20" t="s">
        <v>14</v>
      </c>
      <c r="AN300" s="20"/>
      <c r="AO300" s="20"/>
      <c r="AQ300" s="23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F300" s="24"/>
      <c r="BG300" s="24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</row>
    <row r="301" spans="1:81" ht="18" customHeight="1">
      <c r="A301" s="82"/>
      <c r="B301" s="20" t="s">
        <v>15</v>
      </c>
      <c r="C301" s="20" t="s">
        <v>16</v>
      </c>
      <c r="D301" s="20" t="s">
        <v>17</v>
      </c>
      <c r="E301" s="20" t="s">
        <v>15</v>
      </c>
      <c r="F301" s="20" t="s">
        <v>16</v>
      </c>
      <c r="G301" s="20" t="s">
        <v>18</v>
      </c>
      <c r="H301" s="20" t="s">
        <v>15</v>
      </c>
      <c r="I301" s="20" t="s">
        <v>16</v>
      </c>
      <c r="J301" s="20" t="s">
        <v>17</v>
      </c>
      <c r="K301" s="20" t="s">
        <v>15</v>
      </c>
      <c r="L301" s="20" t="s">
        <v>16</v>
      </c>
      <c r="M301" s="20" t="s">
        <v>17</v>
      </c>
      <c r="O301" s="82"/>
      <c r="P301" s="20" t="s">
        <v>15</v>
      </c>
      <c r="Q301" s="20" t="s">
        <v>16</v>
      </c>
      <c r="R301" s="20" t="s">
        <v>17</v>
      </c>
      <c r="S301" s="20" t="s">
        <v>15</v>
      </c>
      <c r="T301" s="20" t="s">
        <v>16</v>
      </c>
      <c r="U301" s="20" t="s">
        <v>18</v>
      </c>
      <c r="V301" s="40" t="s">
        <v>15</v>
      </c>
      <c r="W301" s="40" t="s">
        <v>16</v>
      </c>
      <c r="X301" s="58" t="s">
        <v>17</v>
      </c>
      <c r="Y301" s="20" t="s">
        <v>15</v>
      </c>
      <c r="Z301" s="20" t="s">
        <v>16</v>
      </c>
      <c r="AA301" s="20" t="s">
        <v>17</v>
      </c>
      <c r="AC301" s="82"/>
      <c r="AD301" s="20" t="s">
        <v>15</v>
      </c>
      <c r="AE301" s="20" t="s">
        <v>16</v>
      </c>
      <c r="AF301" s="20" t="s">
        <v>17</v>
      </c>
      <c r="AG301" s="20" t="s">
        <v>15</v>
      </c>
      <c r="AH301" s="20" t="s">
        <v>16</v>
      </c>
      <c r="AI301" s="20" t="s">
        <v>18</v>
      </c>
      <c r="AJ301" s="20" t="s">
        <v>15</v>
      </c>
      <c r="AK301" s="20" t="s">
        <v>16</v>
      </c>
      <c r="AL301" s="20" t="s">
        <v>17</v>
      </c>
      <c r="AM301" s="20" t="s">
        <v>15</v>
      </c>
      <c r="AN301" s="20" t="s">
        <v>16</v>
      </c>
      <c r="AO301" s="20" t="s">
        <v>17</v>
      </c>
      <c r="AQ301" s="18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F301" s="24"/>
      <c r="BG301" s="24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</row>
    <row r="302" spans="1:81" ht="17.25" customHeight="1">
      <c r="A302" s="20">
        <v>1</v>
      </c>
      <c r="B302" s="2">
        <v>32</v>
      </c>
      <c r="C302" s="2">
        <v>16.1</v>
      </c>
      <c r="D302" s="2">
        <v>0</v>
      </c>
      <c r="E302" s="2">
        <v>32.3</v>
      </c>
      <c r="F302" s="2">
        <v>16.1</v>
      </c>
      <c r="G302" s="2">
        <v>0</v>
      </c>
      <c r="H302" s="2">
        <v>38.5</v>
      </c>
      <c r="I302" s="2">
        <v>18.8</v>
      </c>
      <c r="J302" s="2">
        <v>0</v>
      </c>
      <c r="K302" s="76">
        <v>41.5</v>
      </c>
      <c r="L302" s="76">
        <v>23.5</v>
      </c>
      <c r="M302" s="76">
        <v>0</v>
      </c>
      <c r="O302" s="20">
        <v>1</v>
      </c>
      <c r="P302" s="76">
        <v>43.3</v>
      </c>
      <c r="Q302" s="76">
        <v>27.6</v>
      </c>
      <c r="R302" s="76">
        <v>0</v>
      </c>
      <c r="S302" s="76"/>
      <c r="T302" s="76"/>
      <c r="U302" s="76"/>
      <c r="V302" s="76"/>
      <c r="W302" s="76"/>
      <c r="X302" s="76"/>
      <c r="Y302" s="76"/>
      <c r="Z302" s="76"/>
      <c r="AA302" s="76"/>
      <c r="AC302" s="20">
        <v>1</v>
      </c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10"/>
      <c r="AQ302" s="24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26"/>
      <c r="BQ302" s="24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</row>
    <row r="303" spans="1:81" ht="17.25" customHeight="1">
      <c r="A303" s="20">
        <v>2</v>
      </c>
      <c r="B303" s="2">
        <v>32.5</v>
      </c>
      <c r="C303" s="2">
        <v>17</v>
      </c>
      <c r="D303" s="2">
        <v>0</v>
      </c>
      <c r="E303" s="2">
        <v>34</v>
      </c>
      <c r="F303" s="2">
        <v>14.8</v>
      </c>
      <c r="G303" s="2">
        <v>0</v>
      </c>
      <c r="H303" s="2">
        <v>38.1</v>
      </c>
      <c r="I303" s="2">
        <v>18.5</v>
      </c>
      <c r="J303" s="2">
        <v>0</v>
      </c>
      <c r="K303" s="76">
        <v>41.7</v>
      </c>
      <c r="L303" s="76">
        <v>23.5</v>
      </c>
      <c r="M303" s="76">
        <v>0</v>
      </c>
      <c r="O303" s="20">
        <v>2</v>
      </c>
      <c r="P303" s="76">
        <v>43.8</v>
      </c>
      <c r="Q303" s="76">
        <v>28</v>
      </c>
      <c r="R303" s="76">
        <v>0</v>
      </c>
      <c r="S303" s="76"/>
      <c r="T303" s="76"/>
      <c r="U303" s="76"/>
      <c r="V303" s="76"/>
      <c r="W303" s="76"/>
      <c r="X303" s="76"/>
      <c r="Y303" s="76"/>
      <c r="Z303" s="76"/>
      <c r="AA303" s="76"/>
      <c r="AC303" s="20">
        <v>2</v>
      </c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10"/>
      <c r="AQ303" s="24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24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</row>
    <row r="304" spans="1:81" ht="17.25" customHeight="1">
      <c r="A304" s="20">
        <v>3</v>
      </c>
      <c r="B304" s="2">
        <v>32.3</v>
      </c>
      <c r="C304" s="2">
        <v>16.2</v>
      </c>
      <c r="D304" s="2">
        <v>0</v>
      </c>
      <c r="E304" s="2">
        <v>34.5</v>
      </c>
      <c r="F304" s="2">
        <v>15</v>
      </c>
      <c r="G304" s="2">
        <v>0</v>
      </c>
      <c r="H304" s="2">
        <v>37.8</v>
      </c>
      <c r="I304" s="2">
        <v>21</v>
      </c>
      <c r="J304" s="2">
        <v>0</v>
      </c>
      <c r="K304" s="76">
        <v>41.8</v>
      </c>
      <c r="L304" s="76">
        <v>24.2</v>
      </c>
      <c r="M304" s="76">
        <v>0</v>
      </c>
      <c r="O304" s="20">
        <v>3</v>
      </c>
      <c r="P304" s="76">
        <v>39.6</v>
      </c>
      <c r="Q304" s="76">
        <v>28</v>
      </c>
      <c r="R304" s="76">
        <v>0</v>
      </c>
      <c r="S304" s="76"/>
      <c r="T304" s="76"/>
      <c r="U304" s="76"/>
      <c r="V304" s="76"/>
      <c r="W304" s="76"/>
      <c r="X304" s="76"/>
      <c r="Y304" s="76"/>
      <c r="Z304" s="76"/>
      <c r="AA304" s="76"/>
      <c r="AC304" s="20">
        <v>3</v>
      </c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10"/>
      <c r="AQ304" s="24"/>
      <c r="AR304" s="45"/>
      <c r="AS304" s="45"/>
      <c r="AT304" s="45"/>
      <c r="AU304" s="45"/>
      <c r="AV304" s="45"/>
      <c r="AW304" s="45"/>
      <c r="AX304" s="45"/>
      <c r="AY304" s="46"/>
      <c r="AZ304" s="45"/>
      <c r="BA304" s="45"/>
      <c r="BB304" s="45"/>
      <c r="BC304" s="45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24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</row>
    <row r="305" spans="1:81" ht="17.25" customHeight="1">
      <c r="A305" s="20">
        <v>4</v>
      </c>
      <c r="B305" s="2">
        <v>31.8</v>
      </c>
      <c r="C305" s="2">
        <v>16.8</v>
      </c>
      <c r="D305" s="2">
        <v>0</v>
      </c>
      <c r="E305" s="2">
        <v>34</v>
      </c>
      <c r="F305" s="2">
        <v>14.5</v>
      </c>
      <c r="G305" s="2">
        <v>0</v>
      </c>
      <c r="H305" s="2">
        <v>38.7</v>
      </c>
      <c r="I305" s="2">
        <v>19.9</v>
      </c>
      <c r="J305" s="2">
        <v>0</v>
      </c>
      <c r="K305" s="76">
        <v>42.3</v>
      </c>
      <c r="L305" s="76">
        <v>25.5</v>
      </c>
      <c r="M305" s="76">
        <v>0</v>
      </c>
      <c r="O305" s="20">
        <v>4</v>
      </c>
      <c r="P305" s="76">
        <v>42.1</v>
      </c>
      <c r="Q305" s="76">
        <v>26.8</v>
      </c>
      <c r="R305" s="76">
        <v>0</v>
      </c>
      <c r="S305" s="76"/>
      <c r="T305" s="76"/>
      <c r="U305" s="76"/>
      <c r="V305" s="76"/>
      <c r="W305" s="76"/>
      <c r="X305" s="76"/>
      <c r="Y305" s="76"/>
      <c r="Z305" s="76"/>
      <c r="AA305" s="76"/>
      <c r="AC305" s="20">
        <v>4</v>
      </c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10"/>
      <c r="AQ305" s="24"/>
      <c r="BF305" s="10"/>
      <c r="BG305" s="10"/>
      <c r="BH305" s="10"/>
      <c r="BI305" s="18"/>
      <c r="BJ305" s="18"/>
      <c r="BK305" s="47"/>
      <c r="BL305" s="48"/>
      <c r="BM305" s="48"/>
      <c r="BN305" s="48"/>
      <c r="BO305" s="48"/>
      <c r="BP305" s="48"/>
      <c r="BQ305" s="48"/>
      <c r="BR305" s="48"/>
      <c r="BS305" s="48"/>
      <c r="BT305" s="18"/>
      <c r="BU305" s="19"/>
      <c r="BV305" s="18"/>
      <c r="BW305" s="10"/>
      <c r="BX305" s="10"/>
      <c r="BY305" s="10"/>
      <c r="BZ305" s="10"/>
      <c r="CA305" s="27"/>
      <c r="CB305" s="10"/>
      <c r="CC305" s="10"/>
    </row>
    <row r="306" spans="1:81" ht="17.25" customHeight="1">
      <c r="A306" s="20">
        <v>5</v>
      </c>
      <c r="B306" s="2">
        <v>32.4</v>
      </c>
      <c r="C306" s="2">
        <v>18.2</v>
      </c>
      <c r="D306" s="2" t="s">
        <v>104</v>
      </c>
      <c r="E306" s="2">
        <v>34.5</v>
      </c>
      <c r="F306" s="2">
        <v>14.2</v>
      </c>
      <c r="G306" s="2">
        <v>0</v>
      </c>
      <c r="H306" s="2">
        <v>38.9</v>
      </c>
      <c r="I306" s="2">
        <v>19.3</v>
      </c>
      <c r="J306" s="2">
        <v>0</v>
      </c>
      <c r="K306" s="76">
        <v>42</v>
      </c>
      <c r="L306" s="76">
        <v>25.3</v>
      </c>
      <c r="M306" s="76">
        <v>0</v>
      </c>
      <c r="O306" s="20">
        <v>5</v>
      </c>
      <c r="P306" s="76">
        <v>42.7</v>
      </c>
      <c r="Q306" s="76">
        <v>27.6</v>
      </c>
      <c r="R306" s="76">
        <v>0</v>
      </c>
      <c r="S306" s="76"/>
      <c r="T306" s="76"/>
      <c r="U306" s="76"/>
      <c r="V306" s="76"/>
      <c r="W306" s="76"/>
      <c r="X306" s="76"/>
      <c r="Y306" s="76"/>
      <c r="Z306" s="76"/>
      <c r="AA306" s="76"/>
      <c r="AC306" s="20">
        <v>5</v>
      </c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10"/>
      <c r="AQ306" s="24"/>
      <c r="BF306" s="10"/>
      <c r="BG306" s="10"/>
      <c r="BH306" s="10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3"/>
      <c r="BV306" s="24"/>
      <c r="BW306" s="10"/>
      <c r="BX306" s="10"/>
      <c r="BY306" s="10"/>
      <c r="BZ306" s="10"/>
      <c r="CA306" s="10"/>
      <c r="CB306" s="10"/>
      <c r="CC306" s="10"/>
    </row>
    <row r="307" spans="1:81" ht="17.25" customHeight="1">
      <c r="A307" s="20">
        <v>6</v>
      </c>
      <c r="B307" s="2">
        <v>32.6</v>
      </c>
      <c r="C307" s="2">
        <v>20.5</v>
      </c>
      <c r="D307" s="2">
        <v>0</v>
      </c>
      <c r="E307" s="2">
        <v>34.5</v>
      </c>
      <c r="F307" s="2">
        <v>14</v>
      </c>
      <c r="G307" s="2">
        <v>0</v>
      </c>
      <c r="H307" s="2">
        <v>38.3</v>
      </c>
      <c r="I307" s="2">
        <v>19.9</v>
      </c>
      <c r="J307" s="2">
        <v>0</v>
      </c>
      <c r="K307" s="76">
        <v>42.5</v>
      </c>
      <c r="L307" s="76">
        <v>26.4</v>
      </c>
      <c r="M307" s="76">
        <v>0</v>
      </c>
      <c r="O307" s="20">
        <v>6</v>
      </c>
      <c r="P307" s="76">
        <v>41.7</v>
      </c>
      <c r="Q307" s="76">
        <v>26.6</v>
      </c>
      <c r="R307" s="76">
        <v>0</v>
      </c>
      <c r="S307" s="76"/>
      <c r="T307" s="76"/>
      <c r="U307" s="76"/>
      <c r="V307" s="76"/>
      <c r="W307" s="76"/>
      <c r="X307" s="76"/>
      <c r="Y307" s="76"/>
      <c r="Z307" s="76"/>
      <c r="AA307" s="76"/>
      <c r="AC307" s="20">
        <v>6</v>
      </c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10"/>
      <c r="AQ307" s="24"/>
      <c r="BF307" s="10"/>
      <c r="BG307" s="10"/>
      <c r="BH307" s="10"/>
      <c r="BI307" s="77"/>
      <c r="BJ307" s="77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54"/>
      <c r="BV307" s="54"/>
      <c r="BW307" s="10"/>
      <c r="BX307" s="10"/>
      <c r="BY307" s="10"/>
      <c r="BZ307" s="10"/>
      <c r="CA307" s="10"/>
      <c r="CB307" s="10"/>
      <c r="CC307" s="10"/>
    </row>
    <row r="308" spans="1:81" ht="17.25" customHeight="1">
      <c r="A308" s="20">
        <v>7</v>
      </c>
      <c r="B308" s="2">
        <v>32.2</v>
      </c>
      <c r="C308" s="2">
        <v>20.6</v>
      </c>
      <c r="D308" s="2">
        <v>0</v>
      </c>
      <c r="E308" s="2">
        <v>34.9</v>
      </c>
      <c r="F308" s="2">
        <v>15.3</v>
      </c>
      <c r="G308" s="2">
        <v>0</v>
      </c>
      <c r="H308" s="2">
        <v>37</v>
      </c>
      <c r="I308" s="2">
        <v>20.2</v>
      </c>
      <c r="J308" s="2">
        <v>0</v>
      </c>
      <c r="K308" s="76">
        <v>41.5</v>
      </c>
      <c r="L308" s="76">
        <v>27.5</v>
      </c>
      <c r="M308" s="76">
        <v>0</v>
      </c>
      <c r="O308" s="20">
        <v>7</v>
      </c>
      <c r="P308" s="76">
        <v>38.6</v>
      </c>
      <c r="Q308" s="76">
        <v>27.6</v>
      </c>
      <c r="R308" s="76">
        <v>49.9</v>
      </c>
      <c r="S308" s="76"/>
      <c r="T308" s="76"/>
      <c r="U308" s="76"/>
      <c r="V308" s="76"/>
      <c r="W308" s="76"/>
      <c r="X308" s="76"/>
      <c r="Y308" s="76"/>
      <c r="Z308" s="76"/>
      <c r="AA308" s="76"/>
      <c r="AC308" s="20">
        <v>7</v>
      </c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10"/>
      <c r="AQ308" s="24"/>
      <c r="BF308" s="12"/>
      <c r="BG308" s="10"/>
      <c r="BH308" s="10"/>
      <c r="BI308" s="78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10"/>
      <c r="BX308" s="10"/>
      <c r="BY308" s="10"/>
      <c r="BZ308" s="10"/>
      <c r="CA308" s="10"/>
      <c r="CB308" s="10"/>
      <c r="CC308" s="10"/>
    </row>
    <row r="309" spans="1:81" ht="17.25" customHeight="1">
      <c r="A309" s="20">
        <v>8</v>
      </c>
      <c r="B309" s="2">
        <v>33.4</v>
      </c>
      <c r="C309" s="2">
        <v>21.4</v>
      </c>
      <c r="D309" s="2">
        <v>0</v>
      </c>
      <c r="E309" s="2">
        <v>35.8</v>
      </c>
      <c r="F309" s="2">
        <v>16</v>
      </c>
      <c r="G309" s="2">
        <v>0</v>
      </c>
      <c r="H309" s="2">
        <v>39</v>
      </c>
      <c r="I309" s="2">
        <v>21</v>
      </c>
      <c r="J309" s="2">
        <v>0</v>
      </c>
      <c r="K309" s="76">
        <v>41.1</v>
      </c>
      <c r="L309" s="76">
        <v>26</v>
      </c>
      <c r="M309" s="76">
        <v>0</v>
      </c>
      <c r="O309" s="20">
        <v>8</v>
      </c>
      <c r="P309" s="76">
        <v>37.5</v>
      </c>
      <c r="Q309" s="76">
        <v>23</v>
      </c>
      <c r="R309" s="80">
        <v>0</v>
      </c>
      <c r="S309" s="76"/>
      <c r="T309" s="76"/>
      <c r="U309" s="76"/>
      <c r="V309" s="76"/>
      <c r="W309" s="76"/>
      <c r="X309" s="76"/>
      <c r="Y309" s="76"/>
      <c r="Z309" s="76"/>
      <c r="AA309" s="76"/>
      <c r="AC309" s="20">
        <v>8</v>
      </c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10"/>
      <c r="AQ309" s="24"/>
      <c r="BG309" s="10"/>
      <c r="BH309" s="10"/>
      <c r="BI309" s="78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10"/>
      <c r="BX309" s="10"/>
      <c r="BY309" s="10"/>
      <c r="BZ309" s="10"/>
      <c r="CA309" s="10"/>
      <c r="CB309" s="10"/>
      <c r="CC309" s="10"/>
    </row>
    <row r="310" spans="1:81" ht="17.25" customHeight="1">
      <c r="A310" s="20">
        <v>9</v>
      </c>
      <c r="B310" s="2">
        <v>33.5</v>
      </c>
      <c r="C310" s="2">
        <v>19</v>
      </c>
      <c r="D310" s="2">
        <v>0</v>
      </c>
      <c r="E310" s="2">
        <v>35.5</v>
      </c>
      <c r="F310" s="2">
        <v>16.8</v>
      </c>
      <c r="G310" s="2">
        <v>0</v>
      </c>
      <c r="H310" s="2">
        <v>39.8</v>
      </c>
      <c r="I310" s="2">
        <v>20.8</v>
      </c>
      <c r="J310" s="2">
        <v>0</v>
      </c>
      <c r="K310" s="76">
        <v>42.1</v>
      </c>
      <c r="L310" s="76">
        <v>23.6</v>
      </c>
      <c r="M310" s="76">
        <v>2.4</v>
      </c>
      <c r="O310" s="20">
        <v>9</v>
      </c>
      <c r="P310" s="76">
        <v>37</v>
      </c>
      <c r="Q310" s="76">
        <v>25</v>
      </c>
      <c r="R310" s="76">
        <v>11</v>
      </c>
      <c r="S310" s="76"/>
      <c r="T310" s="76"/>
      <c r="U310" s="76"/>
      <c r="V310" s="76"/>
      <c r="W310" s="76"/>
      <c r="X310" s="76"/>
      <c r="Y310" s="76"/>
      <c r="Z310" s="76"/>
      <c r="AA310" s="76"/>
      <c r="AC310" s="20">
        <v>9</v>
      </c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10"/>
      <c r="AQ310" s="24"/>
      <c r="BG310" s="10"/>
      <c r="BH310" s="10"/>
      <c r="BI310" s="78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10"/>
      <c r="BX310" s="10"/>
      <c r="BY310" s="10"/>
      <c r="BZ310" s="10"/>
      <c r="CA310" s="10"/>
      <c r="CB310" s="10"/>
      <c r="CC310" s="10"/>
    </row>
    <row r="311" spans="1:81" ht="17.25" customHeight="1">
      <c r="A311" s="20">
        <v>10</v>
      </c>
      <c r="B311" s="2">
        <v>33</v>
      </c>
      <c r="C311" s="2">
        <v>16.5</v>
      </c>
      <c r="D311" s="2">
        <v>0</v>
      </c>
      <c r="E311" s="2">
        <v>33.5</v>
      </c>
      <c r="F311" s="2">
        <v>19.5</v>
      </c>
      <c r="G311" s="2">
        <v>10.4</v>
      </c>
      <c r="H311" s="2">
        <v>39.4</v>
      </c>
      <c r="I311" s="2">
        <v>20.6</v>
      </c>
      <c r="J311" s="2">
        <v>0</v>
      </c>
      <c r="K311" s="76">
        <v>37.5</v>
      </c>
      <c r="L311" s="76">
        <v>23.6</v>
      </c>
      <c r="M311" s="76">
        <v>1.4</v>
      </c>
      <c r="O311" s="20">
        <v>10</v>
      </c>
      <c r="P311" s="76">
        <v>37.5</v>
      </c>
      <c r="Q311" s="76">
        <v>24</v>
      </c>
      <c r="R311" s="76">
        <v>5.5</v>
      </c>
      <c r="S311" s="76"/>
      <c r="T311" s="76"/>
      <c r="U311" s="76"/>
      <c r="V311" s="76"/>
      <c r="W311" s="76"/>
      <c r="X311" s="76"/>
      <c r="Y311" s="76"/>
      <c r="Z311" s="76"/>
      <c r="AA311" s="76"/>
      <c r="AC311" s="20">
        <v>10</v>
      </c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10"/>
      <c r="AQ311" s="24"/>
      <c r="BG311" s="10"/>
      <c r="BH311" s="10"/>
      <c r="BI311" s="78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10"/>
      <c r="BX311" s="10"/>
      <c r="BY311" s="10"/>
      <c r="BZ311" s="10"/>
      <c r="CA311" s="10"/>
      <c r="CB311" s="10"/>
      <c r="CC311" s="10"/>
    </row>
    <row r="312" spans="1:81" ht="17.25" customHeight="1">
      <c r="A312" s="20">
        <v>11</v>
      </c>
      <c r="B312" s="2">
        <v>33.9</v>
      </c>
      <c r="C312" s="2">
        <v>16.7</v>
      </c>
      <c r="D312" s="2">
        <v>0</v>
      </c>
      <c r="E312" s="2">
        <v>30.4</v>
      </c>
      <c r="F312" s="2">
        <v>22.4</v>
      </c>
      <c r="G312" s="2">
        <v>0</v>
      </c>
      <c r="H312" s="2">
        <v>39.5</v>
      </c>
      <c r="I312" s="2">
        <v>19</v>
      </c>
      <c r="J312" s="2">
        <v>0</v>
      </c>
      <c r="K312" s="76">
        <v>39.2</v>
      </c>
      <c r="L312" s="76">
        <v>22.8</v>
      </c>
      <c r="M312" s="76">
        <v>0</v>
      </c>
      <c r="O312" s="20">
        <v>11</v>
      </c>
      <c r="P312" s="76">
        <v>36.1</v>
      </c>
      <c r="Q312" s="76">
        <v>23.9</v>
      </c>
      <c r="R312" s="76">
        <v>15.3</v>
      </c>
      <c r="S312" s="76"/>
      <c r="T312" s="76"/>
      <c r="U312" s="76"/>
      <c r="V312" s="76"/>
      <c r="W312" s="76"/>
      <c r="X312" s="76"/>
      <c r="Y312" s="76"/>
      <c r="Z312" s="76"/>
      <c r="AA312" s="76"/>
      <c r="AC312" s="20">
        <v>11</v>
      </c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10"/>
      <c r="AQ312" s="24"/>
      <c r="BF312" s="10"/>
      <c r="BG312" s="10"/>
      <c r="BH312" s="10"/>
      <c r="BI312" s="78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10"/>
      <c r="BX312" s="10"/>
      <c r="BY312" s="10"/>
      <c r="BZ312" s="10"/>
      <c r="CA312" s="10"/>
      <c r="CB312" s="10"/>
      <c r="CC312" s="10"/>
    </row>
    <row r="313" spans="1:81" ht="17.25" customHeight="1">
      <c r="A313" s="20">
        <v>12</v>
      </c>
      <c r="B313" s="2">
        <v>33.6</v>
      </c>
      <c r="C313" s="2">
        <v>16</v>
      </c>
      <c r="D313" s="2">
        <v>0</v>
      </c>
      <c r="E313" s="2">
        <v>33.2</v>
      </c>
      <c r="F313" s="2">
        <v>20</v>
      </c>
      <c r="G313" s="2">
        <v>0</v>
      </c>
      <c r="H313" s="2">
        <v>39</v>
      </c>
      <c r="I313" s="2">
        <v>21.1</v>
      </c>
      <c r="J313" s="2">
        <v>0</v>
      </c>
      <c r="K313" s="76">
        <v>41.5</v>
      </c>
      <c r="L313" s="76">
        <v>26</v>
      </c>
      <c r="M313" s="76">
        <v>0</v>
      </c>
      <c r="O313" s="20">
        <v>12</v>
      </c>
      <c r="P313" s="76">
        <v>36.6</v>
      </c>
      <c r="Q313" s="76">
        <v>22.8</v>
      </c>
      <c r="R313" s="76">
        <v>0</v>
      </c>
      <c r="S313" s="76"/>
      <c r="T313" s="76"/>
      <c r="U313" s="76"/>
      <c r="V313" s="76"/>
      <c r="W313" s="76"/>
      <c r="X313" s="76"/>
      <c r="Y313" s="76"/>
      <c r="Z313" s="76"/>
      <c r="AA313" s="76"/>
      <c r="AC313" s="20">
        <v>12</v>
      </c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10"/>
      <c r="AQ313" s="24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24"/>
      <c r="BV313" s="10"/>
      <c r="BW313" s="10"/>
      <c r="BX313" s="10"/>
      <c r="BY313" s="10"/>
      <c r="BZ313" s="10"/>
      <c r="CA313" s="10"/>
      <c r="CB313" s="10"/>
      <c r="CC313" s="10"/>
    </row>
    <row r="314" spans="1:81" ht="17.25" customHeight="1">
      <c r="A314" s="20">
        <v>13</v>
      </c>
      <c r="B314" s="2">
        <v>33</v>
      </c>
      <c r="C314" s="2">
        <v>17.2</v>
      </c>
      <c r="D314" s="2">
        <v>0</v>
      </c>
      <c r="E314" s="2">
        <v>35</v>
      </c>
      <c r="F314" s="2">
        <v>18.9</v>
      </c>
      <c r="G314" s="2">
        <v>0</v>
      </c>
      <c r="H314" s="2">
        <v>39</v>
      </c>
      <c r="I314" s="2">
        <v>20.6</v>
      </c>
      <c r="J314" s="2">
        <v>0</v>
      </c>
      <c r="K314" s="76">
        <v>41.2</v>
      </c>
      <c r="L314" s="76">
        <v>25</v>
      </c>
      <c r="M314" s="76">
        <v>0</v>
      </c>
      <c r="O314" s="20">
        <v>13</v>
      </c>
      <c r="P314" s="76">
        <v>38.5</v>
      </c>
      <c r="Q314" s="76">
        <v>25</v>
      </c>
      <c r="R314" s="76">
        <v>0</v>
      </c>
      <c r="S314" s="76"/>
      <c r="T314" s="76"/>
      <c r="U314" s="76"/>
      <c r="V314" s="76"/>
      <c r="W314" s="76"/>
      <c r="X314" s="76"/>
      <c r="Y314" s="76"/>
      <c r="Z314" s="76"/>
      <c r="AA314" s="76"/>
      <c r="AC314" s="20">
        <v>13</v>
      </c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10"/>
      <c r="AQ314" s="24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2"/>
      <c r="BT314" s="12"/>
      <c r="BU314" s="12"/>
      <c r="BV314" s="12"/>
      <c r="BW314" s="10"/>
      <c r="BX314" s="10"/>
      <c r="BY314" s="10"/>
      <c r="BZ314" s="10"/>
      <c r="CA314" s="10"/>
      <c r="CB314" s="10"/>
      <c r="CC314" s="10"/>
    </row>
    <row r="315" spans="1:81" ht="17.25" customHeight="1">
      <c r="A315" s="20">
        <v>14</v>
      </c>
      <c r="B315" s="2">
        <v>32</v>
      </c>
      <c r="C315" s="2">
        <v>19.3</v>
      </c>
      <c r="D315" s="2">
        <v>0</v>
      </c>
      <c r="E315" s="2">
        <v>35.7</v>
      </c>
      <c r="F315" s="2">
        <v>17.9</v>
      </c>
      <c r="G315" s="2">
        <v>0</v>
      </c>
      <c r="H315" s="2">
        <v>36.5</v>
      </c>
      <c r="I315" s="2">
        <v>19.5</v>
      </c>
      <c r="J315" s="2">
        <v>0</v>
      </c>
      <c r="K315" s="76">
        <v>41.6</v>
      </c>
      <c r="L315" s="76">
        <v>26.5</v>
      </c>
      <c r="M315" s="76">
        <v>0</v>
      </c>
      <c r="O315" s="20">
        <v>14</v>
      </c>
      <c r="P315" s="76">
        <v>38.5</v>
      </c>
      <c r="Q315" s="76">
        <v>25</v>
      </c>
      <c r="R315" s="76">
        <v>5.5</v>
      </c>
      <c r="S315" s="76"/>
      <c r="T315" s="76"/>
      <c r="U315" s="76"/>
      <c r="V315" s="76"/>
      <c r="W315" s="76"/>
      <c r="X315" s="76"/>
      <c r="Y315" s="76"/>
      <c r="Z315" s="76"/>
      <c r="AA315" s="76"/>
      <c r="AC315" s="20">
        <v>14</v>
      </c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10"/>
      <c r="AQ315" s="24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2"/>
      <c r="BT315" s="12"/>
      <c r="BU315" s="12"/>
      <c r="BV315" s="12"/>
      <c r="BW315" s="10"/>
      <c r="BX315" s="10"/>
      <c r="BY315" s="10"/>
      <c r="BZ315" s="10"/>
      <c r="CA315" s="10"/>
      <c r="CB315" s="10"/>
      <c r="CC315" s="10"/>
    </row>
    <row r="316" spans="1:81" ht="17.25" customHeight="1">
      <c r="A316" s="20">
        <v>15</v>
      </c>
      <c r="B316" s="2">
        <v>31.6</v>
      </c>
      <c r="C316" s="2">
        <v>22.5</v>
      </c>
      <c r="D316" s="2" t="s">
        <v>104</v>
      </c>
      <c r="E316" s="2">
        <v>36</v>
      </c>
      <c r="F316" s="2">
        <v>17.6</v>
      </c>
      <c r="G316" s="2">
        <v>0</v>
      </c>
      <c r="H316" s="2">
        <v>36.5</v>
      </c>
      <c r="I316" s="2">
        <v>20.4</v>
      </c>
      <c r="J316" s="2">
        <v>0</v>
      </c>
      <c r="K316" s="76">
        <v>39.5</v>
      </c>
      <c r="L316" s="76">
        <v>25</v>
      </c>
      <c r="M316" s="76">
        <v>0</v>
      </c>
      <c r="O316" s="20">
        <v>15</v>
      </c>
      <c r="P316" s="76">
        <v>35</v>
      </c>
      <c r="Q316" s="76">
        <v>25.7</v>
      </c>
      <c r="R316" s="76">
        <v>5.2</v>
      </c>
      <c r="S316" s="76"/>
      <c r="T316" s="76"/>
      <c r="U316" s="76"/>
      <c r="V316" s="76"/>
      <c r="W316" s="76"/>
      <c r="X316" s="76"/>
      <c r="Y316" s="76"/>
      <c r="Z316" s="76"/>
      <c r="AA316" s="76"/>
      <c r="AC316" s="20">
        <v>15</v>
      </c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10"/>
      <c r="AQ316" s="24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2"/>
      <c r="BT316" s="12"/>
      <c r="BU316" s="12"/>
      <c r="BV316" s="12"/>
      <c r="BW316" s="10"/>
      <c r="BX316" s="10"/>
      <c r="BY316" s="10"/>
      <c r="BZ316" s="10"/>
      <c r="CA316" s="10"/>
      <c r="CB316" s="10"/>
      <c r="CC316" s="10"/>
    </row>
    <row r="317" spans="1:81" ht="17.25" customHeight="1">
      <c r="A317" s="20">
        <v>16</v>
      </c>
      <c r="B317" s="2">
        <v>32.5</v>
      </c>
      <c r="C317" s="2">
        <v>21.5</v>
      </c>
      <c r="D317" s="2">
        <v>0</v>
      </c>
      <c r="E317" s="2">
        <v>36.5</v>
      </c>
      <c r="F317" s="2">
        <v>18</v>
      </c>
      <c r="G317" s="2">
        <v>0</v>
      </c>
      <c r="H317" s="2">
        <v>39</v>
      </c>
      <c r="I317" s="2">
        <v>21.2</v>
      </c>
      <c r="J317" s="2">
        <v>0</v>
      </c>
      <c r="K317" s="76">
        <v>41.8</v>
      </c>
      <c r="L317" s="76">
        <v>24.5</v>
      </c>
      <c r="M317" s="76">
        <v>0</v>
      </c>
      <c r="O317" s="20">
        <v>16</v>
      </c>
      <c r="P317" s="76">
        <v>38</v>
      </c>
      <c r="Q317" s="76">
        <v>26.7</v>
      </c>
      <c r="R317" s="76">
        <v>10.6</v>
      </c>
      <c r="S317" s="76"/>
      <c r="T317" s="76"/>
      <c r="U317" s="76"/>
      <c r="V317" s="76"/>
      <c r="W317" s="76"/>
      <c r="X317" s="76"/>
      <c r="Y317" s="76"/>
      <c r="Z317" s="76"/>
      <c r="AA317" s="76"/>
      <c r="AC317" s="20">
        <v>16</v>
      </c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10"/>
      <c r="AQ317" s="23"/>
      <c r="BF317" s="10"/>
      <c r="BG317" s="10"/>
      <c r="BH317" s="26"/>
      <c r="BI317" s="29"/>
      <c r="BJ317" s="10"/>
      <c r="BK317" s="10"/>
      <c r="BL317" s="10"/>
      <c r="BM317" s="26"/>
      <c r="BN317" s="10"/>
      <c r="BO317" s="10"/>
      <c r="BP317" s="10"/>
      <c r="BQ317" s="10"/>
      <c r="BR317" s="10"/>
      <c r="BS317" s="10"/>
      <c r="BT317" s="10"/>
      <c r="BU317" s="24"/>
      <c r="BV317" s="10"/>
      <c r="BW317" s="10"/>
      <c r="BX317" s="10"/>
      <c r="BY317" s="10"/>
      <c r="BZ317" s="10"/>
      <c r="CA317" s="10"/>
      <c r="CB317" s="10"/>
      <c r="CC317" s="10"/>
    </row>
    <row r="318" spans="1:81" ht="17.25" customHeight="1">
      <c r="A318" s="20">
        <v>17</v>
      </c>
      <c r="B318" s="2">
        <v>33</v>
      </c>
      <c r="C318" s="2">
        <v>19.9</v>
      </c>
      <c r="D318" s="2">
        <v>0</v>
      </c>
      <c r="E318" s="2">
        <v>36.4</v>
      </c>
      <c r="F318" s="2">
        <v>19</v>
      </c>
      <c r="G318" s="2">
        <v>0</v>
      </c>
      <c r="H318" s="2">
        <v>39.5</v>
      </c>
      <c r="I318" s="2">
        <v>22.2</v>
      </c>
      <c r="J318" s="2">
        <v>0</v>
      </c>
      <c r="K318" s="76">
        <v>41.8</v>
      </c>
      <c r="L318" s="76">
        <v>25.4</v>
      </c>
      <c r="M318" s="76">
        <v>0</v>
      </c>
      <c r="O318" s="20">
        <v>17</v>
      </c>
      <c r="P318" s="76"/>
      <c r="Q318" s="76">
        <v>25.3</v>
      </c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C318" s="20">
        <v>17</v>
      </c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10"/>
      <c r="AQ318" s="24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24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24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</row>
    <row r="319" spans="1:81" ht="17.25" customHeight="1">
      <c r="A319" s="20">
        <v>18</v>
      </c>
      <c r="B319" s="2">
        <v>33.7</v>
      </c>
      <c r="C319" s="2">
        <v>18.2</v>
      </c>
      <c r="D319" s="2">
        <v>0</v>
      </c>
      <c r="E319" s="2">
        <v>37.1</v>
      </c>
      <c r="F319" s="2">
        <v>16.6</v>
      </c>
      <c r="G319" s="2">
        <v>0</v>
      </c>
      <c r="H319" s="2">
        <v>39.7</v>
      </c>
      <c r="I319" s="2">
        <v>23.5</v>
      </c>
      <c r="J319" s="2">
        <v>0</v>
      </c>
      <c r="K319" s="76">
        <v>41.4</v>
      </c>
      <c r="L319" s="76">
        <v>25.7</v>
      </c>
      <c r="M319" s="76">
        <v>0</v>
      </c>
      <c r="O319" s="20">
        <v>18</v>
      </c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C319" s="20">
        <v>18</v>
      </c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10"/>
      <c r="AQ319" s="24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24"/>
      <c r="BE319" s="10"/>
      <c r="BF319" s="10"/>
      <c r="BG319" s="29"/>
      <c r="BH319" s="10"/>
      <c r="BI319" s="10"/>
      <c r="BJ319" s="10"/>
      <c r="BK319" s="10"/>
      <c r="BL319" s="10"/>
      <c r="BM319" s="26"/>
      <c r="BN319" s="10"/>
      <c r="BO319" s="10"/>
      <c r="BP319" s="26"/>
      <c r="BQ319" s="24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</row>
    <row r="320" spans="1:81" ht="17.25" customHeight="1">
      <c r="A320" s="20">
        <v>19</v>
      </c>
      <c r="B320" s="2">
        <v>33.5</v>
      </c>
      <c r="C320" s="2">
        <v>16.6</v>
      </c>
      <c r="D320" s="2">
        <v>0</v>
      </c>
      <c r="E320" s="2">
        <v>36.9</v>
      </c>
      <c r="F320" s="2">
        <v>16</v>
      </c>
      <c r="G320" s="2">
        <v>0</v>
      </c>
      <c r="H320" s="2">
        <v>37</v>
      </c>
      <c r="I320" s="2">
        <v>26.5</v>
      </c>
      <c r="J320" s="2">
        <v>0.2</v>
      </c>
      <c r="K320" s="76">
        <v>40.5</v>
      </c>
      <c r="L320" s="76">
        <v>26.9</v>
      </c>
      <c r="M320" s="76">
        <v>0</v>
      </c>
      <c r="O320" s="20">
        <v>19</v>
      </c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C320" s="20">
        <v>19</v>
      </c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10"/>
      <c r="AQ320" s="24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24"/>
      <c r="BE320" s="10"/>
      <c r="BF320" s="10"/>
      <c r="BG320" s="10"/>
      <c r="BH320" s="10"/>
      <c r="BI320" s="10"/>
      <c r="BJ320" s="10"/>
      <c r="BK320" s="10"/>
      <c r="BL320" s="10"/>
      <c r="BM320" s="28"/>
      <c r="BN320" s="10"/>
      <c r="BO320" s="10"/>
      <c r="BP320" s="10"/>
      <c r="BQ320" s="24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</row>
    <row r="321" spans="1:81" ht="17.25" customHeight="1">
      <c r="A321" s="20">
        <v>20</v>
      </c>
      <c r="B321" s="2">
        <v>33</v>
      </c>
      <c r="C321" s="2">
        <v>15.2</v>
      </c>
      <c r="D321" s="2">
        <v>0</v>
      </c>
      <c r="E321" s="2">
        <v>37</v>
      </c>
      <c r="F321" s="2">
        <v>17.4</v>
      </c>
      <c r="G321" s="2">
        <v>0</v>
      </c>
      <c r="H321" s="2">
        <v>33.3</v>
      </c>
      <c r="I321" s="2">
        <v>22.9</v>
      </c>
      <c r="J321" s="2">
        <v>0</v>
      </c>
      <c r="K321" s="76">
        <v>41.5</v>
      </c>
      <c r="L321" s="76">
        <v>26</v>
      </c>
      <c r="M321" s="76">
        <v>0</v>
      </c>
      <c r="O321" s="20">
        <v>20</v>
      </c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C321" s="20">
        <v>20</v>
      </c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10"/>
      <c r="AQ321" s="24"/>
      <c r="AR321" s="10"/>
      <c r="AS321" s="10"/>
      <c r="AT321" s="10"/>
      <c r="AU321" s="10"/>
      <c r="AV321" s="10"/>
      <c r="AW321" s="10"/>
      <c r="AX321" s="26"/>
      <c r="AY321" s="10"/>
      <c r="AZ321" s="10"/>
      <c r="BA321" s="10"/>
      <c r="BB321" s="10"/>
      <c r="BC321" s="10"/>
      <c r="BD321" s="24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24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</row>
    <row r="322" spans="1:81" ht="17.25" customHeight="1">
      <c r="A322" s="20">
        <v>21</v>
      </c>
      <c r="B322" s="2">
        <v>33</v>
      </c>
      <c r="C322" s="2">
        <v>13.6</v>
      </c>
      <c r="D322" s="2">
        <v>0</v>
      </c>
      <c r="E322" s="2">
        <v>35.2</v>
      </c>
      <c r="F322" s="2">
        <v>16</v>
      </c>
      <c r="G322" s="2">
        <v>0</v>
      </c>
      <c r="H322" s="2">
        <v>35.9</v>
      </c>
      <c r="I322" s="2">
        <v>22.5</v>
      </c>
      <c r="J322" s="2">
        <v>0</v>
      </c>
      <c r="K322" s="76">
        <v>41.5</v>
      </c>
      <c r="L322" s="76">
        <v>28</v>
      </c>
      <c r="M322" s="76">
        <v>0</v>
      </c>
      <c r="O322" s="20">
        <v>21</v>
      </c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C322" s="20">
        <v>21</v>
      </c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10"/>
      <c r="AQ322" s="24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24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24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</row>
    <row r="323" spans="1:81" ht="17.25" customHeight="1">
      <c r="A323" s="20">
        <v>22</v>
      </c>
      <c r="B323" s="2">
        <v>31.7</v>
      </c>
      <c r="C323" s="2">
        <v>13.5</v>
      </c>
      <c r="D323" s="2">
        <v>0</v>
      </c>
      <c r="E323" s="2">
        <v>35</v>
      </c>
      <c r="F323" s="2">
        <v>15.9</v>
      </c>
      <c r="G323" s="2">
        <v>0</v>
      </c>
      <c r="H323" s="2">
        <v>37.9</v>
      </c>
      <c r="I323" s="2">
        <v>25.2</v>
      </c>
      <c r="J323" s="2">
        <v>0</v>
      </c>
      <c r="K323" s="76">
        <v>43.6</v>
      </c>
      <c r="L323" s="76">
        <v>26.8</v>
      </c>
      <c r="M323" s="76">
        <v>0</v>
      </c>
      <c r="O323" s="20">
        <v>22</v>
      </c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C323" s="20">
        <v>22</v>
      </c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10"/>
      <c r="AQ323" s="24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24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24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</row>
    <row r="324" spans="1:81" ht="17.25" customHeight="1">
      <c r="A324" s="20">
        <v>23</v>
      </c>
      <c r="B324" s="2">
        <v>33</v>
      </c>
      <c r="C324" s="2">
        <v>13.8</v>
      </c>
      <c r="D324" s="2">
        <v>0</v>
      </c>
      <c r="E324" s="2">
        <v>37.5</v>
      </c>
      <c r="F324" s="2">
        <v>17</v>
      </c>
      <c r="G324" s="2">
        <v>0</v>
      </c>
      <c r="H324" s="2">
        <v>38.9</v>
      </c>
      <c r="I324" s="2">
        <v>21.5</v>
      </c>
      <c r="J324" s="2">
        <v>0</v>
      </c>
      <c r="K324" s="76">
        <v>42.5</v>
      </c>
      <c r="L324" s="76">
        <v>26.8</v>
      </c>
      <c r="M324" s="76">
        <v>0</v>
      </c>
      <c r="O324" s="20">
        <v>23</v>
      </c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C324" s="20">
        <v>23</v>
      </c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10"/>
      <c r="AQ324" s="24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24"/>
      <c r="BE324" s="10"/>
      <c r="BF324" s="10"/>
      <c r="BG324" s="28"/>
      <c r="BH324" s="10"/>
      <c r="BI324" s="10"/>
      <c r="BJ324" s="10"/>
      <c r="BK324" s="10"/>
      <c r="BL324" s="10"/>
      <c r="BM324" s="10"/>
      <c r="BN324" s="10"/>
      <c r="BO324" s="10"/>
      <c r="BP324" s="10"/>
      <c r="BQ324" s="24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</row>
    <row r="325" spans="1:81" ht="17.25" customHeight="1">
      <c r="A325" s="20">
        <v>24</v>
      </c>
      <c r="B325" s="2">
        <v>32.2</v>
      </c>
      <c r="C325" s="2">
        <v>18</v>
      </c>
      <c r="D325" s="2">
        <v>0</v>
      </c>
      <c r="E325" s="2">
        <v>37.1</v>
      </c>
      <c r="F325" s="2">
        <v>15.2</v>
      </c>
      <c r="G325" s="2">
        <v>0</v>
      </c>
      <c r="H325" s="2">
        <v>38.4</v>
      </c>
      <c r="I325" s="2">
        <v>19.9</v>
      </c>
      <c r="J325" s="2">
        <v>0</v>
      </c>
      <c r="K325" s="76">
        <v>42.9</v>
      </c>
      <c r="L325" s="76">
        <v>27</v>
      </c>
      <c r="M325" s="76">
        <v>0</v>
      </c>
      <c r="O325" s="20">
        <v>24</v>
      </c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C325" s="20">
        <v>24</v>
      </c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10"/>
      <c r="AQ325" s="24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24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24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</row>
    <row r="326" spans="1:81" ht="17.25" customHeight="1">
      <c r="A326" s="20">
        <v>25</v>
      </c>
      <c r="B326" s="2">
        <v>30.1</v>
      </c>
      <c r="C326" s="2">
        <v>18.8</v>
      </c>
      <c r="D326" s="2">
        <v>0</v>
      </c>
      <c r="E326" s="2">
        <v>37.8</v>
      </c>
      <c r="F326" s="2">
        <v>17</v>
      </c>
      <c r="G326" s="2">
        <v>0</v>
      </c>
      <c r="H326" s="2">
        <v>39</v>
      </c>
      <c r="I326" s="2">
        <v>20.2</v>
      </c>
      <c r="J326" s="2">
        <v>0</v>
      </c>
      <c r="K326" s="76">
        <v>42.5</v>
      </c>
      <c r="L326" s="76">
        <v>27.5</v>
      </c>
      <c r="M326" s="76">
        <v>0</v>
      </c>
      <c r="O326" s="20">
        <v>25</v>
      </c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C326" s="20">
        <v>25</v>
      </c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10"/>
      <c r="AQ326" s="24"/>
      <c r="AR326" s="10"/>
      <c r="AS326" s="10"/>
      <c r="AT326" s="10"/>
      <c r="AU326" s="26"/>
      <c r="AV326" s="10"/>
      <c r="AW326" s="10"/>
      <c r="AX326" s="10"/>
      <c r="AY326" s="10"/>
      <c r="AZ326" s="10"/>
      <c r="BA326" s="10"/>
      <c r="BB326" s="10"/>
      <c r="BC326" s="10"/>
      <c r="BD326" s="24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24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</row>
    <row r="327" spans="1:81" ht="17.25" customHeight="1">
      <c r="A327" s="20">
        <v>26</v>
      </c>
      <c r="B327" s="2">
        <v>24.5</v>
      </c>
      <c r="C327" s="2">
        <v>19.8</v>
      </c>
      <c r="D327" s="2">
        <v>0.6</v>
      </c>
      <c r="E327" s="2">
        <v>36.9</v>
      </c>
      <c r="F327" s="2">
        <v>18.8</v>
      </c>
      <c r="G327" s="2">
        <v>0</v>
      </c>
      <c r="H327" s="2">
        <v>39.5</v>
      </c>
      <c r="I327" s="2">
        <v>19.6</v>
      </c>
      <c r="J327" s="2">
        <v>0</v>
      </c>
      <c r="K327" s="76">
        <v>42.3</v>
      </c>
      <c r="L327" s="76">
        <v>26.8</v>
      </c>
      <c r="M327" s="76">
        <v>0</v>
      </c>
      <c r="O327" s="20">
        <v>26</v>
      </c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C327" s="20">
        <v>26</v>
      </c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10"/>
      <c r="AQ327" s="24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24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24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</row>
    <row r="328" spans="1:81" ht="17.25" customHeight="1">
      <c r="A328" s="20">
        <v>27</v>
      </c>
      <c r="B328" s="2">
        <v>27.8</v>
      </c>
      <c r="C328" s="2">
        <v>18.3</v>
      </c>
      <c r="D328" s="2">
        <v>0</v>
      </c>
      <c r="E328" s="2">
        <v>36.8</v>
      </c>
      <c r="F328" s="2">
        <v>23.8</v>
      </c>
      <c r="G328" s="2">
        <v>0</v>
      </c>
      <c r="H328" s="2">
        <v>38.9</v>
      </c>
      <c r="I328" s="2">
        <v>24.5</v>
      </c>
      <c r="J328" s="2">
        <v>0</v>
      </c>
      <c r="K328" s="76">
        <v>43.5</v>
      </c>
      <c r="L328" s="76">
        <v>26.3</v>
      </c>
      <c r="M328" s="76">
        <v>0</v>
      </c>
      <c r="O328" s="20">
        <v>27</v>
      </c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C328" s="20">
        <v>27</v>
      </c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10"/>
      <c r="AQ328" s="24"/>
      <c r="AR328" s="26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24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24"/>
      <c r="BR328" s="10"/>
      <c r="BS328" s="10"/>
      <c r="BT328" s="28"/>
      <c r="BU328" s="10"/>
      <c r="BV328" s="10"/>
      <c r="BW328" s="10"/>
      <c r="BX328" s="10"/>
      <c r="BY328" s="10"/>
      <c r="BZ328" s="10"/>
      <c r="CA328" s="10"/>
      <c r="CB328" s="10"/>
      <c r="CC328" s="10"/>
    </row>
    <row r="329" spans="1:81" ht="17.25" customHeight="1">
      <c r="A329" s="20">
        <v>28</v>
      </c>
      <c r="B329" s="2">
        <v>28.8</v>
      </c>
      <c r="C329" s="2">
        <v>19.8</v>
      </c>
      <c r="D329" s="2">
        <v>0</v>
      </c>
      <c r="E329" s="2">
        <v>38</v>
      </c>
      <c r="F329" s="2">
        <v>24.1</v>
      </c>
      <c r="G329" s="2">
        <v>0</v>
      </c>
      <c r="H329" s="2">
        <v>40.2</v>
      </c>
      <c r="I329" s="2">
        <v>22.1</v>
      </c>
      <c r="J329" s="2">
        <v>0</v>
      </c>
      <c r="K329" s="76">
        <v>43.5</v>
      </c>
      <c r="L329" s="76">
        <v>27.3</v>
      </c>
      <c r="M329" s="76">
        <v>0</v>
      </c>
      <c r="O329" s="20">
        <v>28</v>
      </c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C329" s="20">
        <v>28</v>
      </c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10"/>
      <c r="AQ329" s="79"/>
      <c r="AR329" s="64"/>
      <c r="AS329" s="64"/>
      <c r="AT329" s="64"/>
      <c r="AU329" s="10"/>
      <c r="AV329" s="10"/>
      <c r="AW329" s="10"/>
      <c r="AX329" s="10"/>
      <c r="AY329" s="10"/>
      <c r="AZ329" s="10"/>
      <c r="BA329" s="10"/>
      <c r="BB329" s="10"/>
      <c r="BC329" s="10"/>
      <c r="BD329" s="24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24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</row>
    <row r="330" spans="1:81" ht="17.25" customHeight="1">
      <c r="A330" s="20">
        <v>29</v>
      </c>
      <c r="B330" s="2">
        <v>30.2</v>
      </c>
      <c r="C330" s="2">
        <v>19.6</v>
      </c>
      <c r="D330" s="2">
        <v>0</v>
      </c>
      <c r="E330" s="2">
        <v>38.8</v>
      </c>
      <c r="F330" s="2">
        <v>20.5</v>
      </c>
      <c r="G330" s="2">
        <v>0</v>
      </c>
      <c r="H330" s="2">
        <v>40.4</v>
      </c>
      <c r="I330" s="2">
        <v>21.3</v>
      </c>
      <c r="J330" s="2">
        <v>0</v>
      </c>
      <c r="K330" s="76">
        <v>43.2</v>
      </c>
      <c r="L330" s="76">
        <v>29.5</v>
      </c>
      <c r="M330" s="76">
        <v>0</v>
      </c>
      <c r="O330" s="20">
        <v>29</v>
      </c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C330" s="20">
        <v>29</v>
      </c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10"/>
      <c r="AQ330" s="64"/>
      <c r="AR330" s="64"/>
      <c r="AS330" s="64"/>
      <c r="AT330" s="64"/>
      <c r="AU330" s="29"/>
      <c r="AV330" s="29"/>
      <c r="AW330" s="29"/>
      <c r="AX330" s="10"/>
      <c r="AY330" s="10"/>
      <c r="AZ330" s="28"/>
      <c r="BA330" s="10"/>
      <c r="BB330" s="10"/>
      <c r="BC330" s="10"/>
      <c r="BD330" s="24"/>
      <c r="BE330" s="10"/>
      <c r="BF330" s="10"/>
      <c r="BG330" s="10"/>
      <c r="BH330" s="28"/>
      <c r="BI330" s="28"/>
      <c r="BJ330" s="28"/>
      <c r="BK330" s="10"/>
      <c r="BL330" s="10"/>
      <c r="BM330" s="10"/>
      <c r="BN330" s="10"/>
      <c r="BO330" s="10"/>
      <c r="BP330" s="10"/>
      <c r="BQ330" s="24"/>
      <c r="BR330" s="10"/>
      <c r="BS330" s="10"/>
      <c r="BT330" s="10"/>
      <c r="BU330" s="29"/>
      <c r="BV330" s="29"/>
      <c r="BW330" s="10"/>
      <c r="BX330" s="10"/>
      <c r="BY330" s="10"/>
      <c r="BZ330" s="10"/>
      <c r="CA330" s="10"/>
      <c r="CB330" s="10"/>
      <c r="CC330" s="10"/>
    </row>
    <row r="331" spans="1:81" ht="17.25" customHeight="1">
      <c r="A331" s="20">
        <v>30</v>
      </c>
      <c r="B331" s="2">
        <v>29</v>
      </c>
      <c r="C331" s="2">
        <v>18.6</v>
      </c>
      <c r="D331" s="2">
        <v>0</v>
      </c>
      <c r="E331" s="2"/>
      <c r="F331" s="2"/>
      <c r="G331" s="2"/>
      <c r="H331" s="2">
        <v>40.2</v>
      </c>
      <c r="I331" s="2">
        <v>21.9</v>
      </c>
      <c r="J331" s="2">
        <v>0</v>
      </c>
      <c r="K331" s="76">
        <v>43</v>
      </c>
      <c r="L331" s="76">
        <v>28.4</v>
      </c>
      <c r="M331" s="76">
        <v>0</v>
      </c>
      <c r="O331" s="20">
        <v>30</v>
      </c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C331" s="20">
        <v>30</v>
      </c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10"/>
      <c r="AQ331" s="24"/>
      <c r="AR331" s="10"/>
      <c r="AS331" s="10"/>
      <c r="AT331" s="10"/>
      <c r="AU331" s="29"/>
      <c r="AV331" s="29"/>
      <c r="AW331" s="29"/>
      <c r="AX331" s="10"/>
      <c r="AY331" s="10"/>
      <c r="AZ331" s="10"/>
      <c r="BA331" s="26"/>
      <c r="BB331" s="10"/>
      <c r="BC331" s="10"/>
      <c r="BD331" s="24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26"/>
      <c r="BQ331" s="24"/>
      <c r="BR331" s="10"/>
      <c r="BS331" s="10"/>
      <c r="BT331" s="10"/>
      <c r="BU331" s="29"/>
      <c r="BV331" s="29"/>
      <c r="BW331" s="10"/>
      <c r="BX331" s="10"/>
      <c r="BY331" s="10"/>
      <c r="BZ331" s="10"/>
      <c r="CA331" s="10"/>
      <c r="CB331" s="10"/>
      <c r="CC331" s="10"/>
    </row>
    <row r="332" spans="1:81" ht="17.25" customHeight="1">
      <c r="A332" s="20">
        <v>31</v>
      </c>
      <c r="B332" s="2">
        <v>33</v>
      </c>
      <c r="C332" s="2">
        <v>15.8</v>
      </c>
      <c r="D332" s="2">
        <v>0</v>
      </c>
      <c r="E332" s="2"/>
      <c r="F332" s="2"/>
      <c r="G332" s="2"/>
      <c r="H332" s="2">
        <v>41</v>
      </c>
      <c r="I332" s="2">
        <v>23.8</v>
      </c>
      <c r="J332" s="2">
        <v>0</v>
      </c>
      <c r="K332" s="76"/>
      <c r="L332" s="76"/>
      <c r="M332" s="76"/>
      <c r="O332" s="20">
        <v>31</v>
      </c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C332" s="20">
        <v>31</v>
      </c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10"/>
      <c r="AQ332" s="24"/>
      <c r="AR332" s="26"/>
      <c r="AS332" s="10"/>
      <c r="AT332" s="10"/>
      <c r="AU332" s="29"/>
      <c r="AV332" s="29"/>
      <c r="AW332" s="29"/>
      <c r="AX332" s="10"/>
      <c r="AY332" s="10"/>
      <c r="AZ332" s="10"/>
      <c r="BA332" s="29"/>
      <c r="BB332" s="29"/>
      <c r="BC332" s="29"/>
      <c r="BD332" s="24"/>
      <c r="BE332" s="10"/>
      <c r="BF332" s="10"/>
      <c r="BG332" s="10"/>
      <c r="BH332" s="29"/>
      <c r="BI332" s="29"/>
      <c r="BJ332" s="29"/>
      <c r="BK332" s="10"/>
      <c r="BL332" s="10"/>
      <c r="BM332" s="10"/>
      <c r="BN332" s="10"/>
      <c r="BO332" s="10"/>
      <c r="BP332" s="10"/>
      <c r="BQ332" s="24"/>
      <c r="BR332" s="27"/>
      <c r="BS332" s="27"/>
      <c r="BT332" s="27"/>
      <c r="BU332" s="29"/>
      <c r="BV332" s="29"/>
      <c r="BW332" s="10"/>
      <c r="BX332" s="27"/>
      <c r="BY332" s="27"/>
      <c r="BZ332" s="27"/>
      <c r="CA332" s="10"/>
      <c r="CB332" s="10"/>
      <c r="CC332" s="10"/>
    </row>
    <row r="333" spans="1:81" s="35" customFormat="1" ht="18" customHeight="1">
      <c r="A333" s="44" t="s">
        <v>19</v>
      </c>
      <c r="B333" s="13">
        <f>SUM(B302:B332)</f>
        <v>988.8000000000001</v>
      </c>
      <c r="C333" s="13">
        <f>SUM(C302:C332)</f>
        <v>555</v>
      </c>
      <c r="D333" s="13">
        <f>SUM(D302:D332)</f>
        <v>0.6</v>
      </c>
      <c r="E333" s="13">
        <f aca="true" t="shared" si="35" ref="E333:M333">SUM(E302:E332)</f>
        <v>1030.8</v>
      </c>
      <c r="F333" s="13">
        <f t="shared" si="35"/>
        <v>508.3</v>
      </c>
      <c r="G333" s="13">
        <f t="shared" si="35"/>
        <v>10.4</v>
      </c>
      <c r="H333" s="13">
        <f t="shared" si="35"/>
        <v>1194.8000000000002</v>
      </c>
      <c r="I333" s="13">
        <f>SUM(I302:I332)</f>
        <v>659.3999999999999</v>
      </c>
      <c r="J333" s="13">
        <f t="shared" si="35"/>
        <v>0.2</v>
      </c>
      <c r="K333" s="13">
        <f t="shared" si="35"/>
        <v>1252.5</v>
      </c>
      <c r="L333" s="13">
        <f t="shared" si="35"/>
        <v>777.2999999999996</v>
      </c>
      <c r="M333" s="13">
        <f t="shared" si="35"/>
        <v>3.8</v>
      </c>
      <c r="O333" s="44" t="s">
        <v>19</v>
      </c>
      <c r="P333" s="13">
        <f>SUM(P302:P332)</f>
        <v>626.5</v>
      </c>
      <c r="Q333" s="13">
        <f aca="true" t="shared" si="36" ref="Q333:AO333">SUM(Q302:Q332)</f>
        <v>438.59999999999997</v>
      </c>
      <c r="R333" s="13">
        <f t="shared" si="36"/>
        <v>103</v>
      </c>
      <c r="S333" s="13">
        <f t="shared" si="36"/>
        <v>0</v>
      </c>
      <c r="T333" s="13">
        <f t="shared" si="36"/>
        <v>0</v>
      </c>
      <c r="U333" s="13">
        <f t="shared" si="36"/>
        <v>0</v>
      </c>
      <c r="V333" s="13">
        <f t="shared" si="36"/>
        <v>0</v>
      </c>
      <c r="W333" s="13">
        <f t="shared" si="36"/>
        <v>0</v>
      </c>
      <c r="X333" s="13">
        <f t="shared" si="36"/>
        <v>0</v>
      </c>
      <c r="Y333" s="13">
        <f t="shared" si="36"/>
        <v>0</v>
      </c>
      <c r="Z333" s="13">
        <f t="shared" si="36"/>
        <v>0</v>
      </c>
      <c r="AA333" s="13">
        <f t="shared" si="36"/>
        <v>0</v>
      </c>
      <c r="AB333" s="27"/>
      <c r="AC333" s="44" t="s">
        <v>19</v>
      </c>
      <c r="AD333" s="13">
        <f>SUM(AD302:AD332)</f>
        <v>0</v>
      </c>
      <c r="AE333" s="13">
        <f>SUM(AE302:AE332)</f>
        <v>0</v>
      </c>
      <c r="AF333" s="13">
        <f>SUM(AF302:AF332)</f>
        <v>0</v>
      </c>
      <c r="AG333" s="13">
        <f t="shared" si="36"/>
        <v>0</v>
      </c>
      <c r="AH333" s="13">
        <f t="shared" si="36"/>
        <v>0</v>
      </c>
      <c r="AI333" s="13">
        <f t="shared" si="36"/>
        <v>0</v>
      </c>
      <c r="AJ333" s="13">
        <f>SUM(AJ302:AJ332)</f>
        <v>0</v>
      </c>
      <c r="AK333" s="13">
        <f t="shared" si="36"/>
        <v>0</v>
      </c>
      <c r="AL333" s="13">
        <f t="shared" si="36"/>
        <v>0</v>
      </c>
      <c r="AM333" s="13">
        <f t="shared" si="36"/>
        <v>0</v>
      </c>
      <c r="AN333" s="13">
        <f t="shared" si="36"/>
        <v>0</v>
      </c>
      <c r="AO333" s="13">
        <f t="shared" si="36"/>
        <v>0</v>
      </c>
      <c r="AP333" s="27"/>
      <c r="AQ333" s="69" t="s">
        <v>78</v>
      </c>
      <c r="AR333" s="63" t="s">
        <v>77</v>
      </c>
      <c r="AS333" s="63" t="s">
        <v>76</v>
      </c>
      <c r="AT333" s="64"/>
      <c r="AU333" s="10"/>
      <c r="AV333" s="10"/>
      <c r="AW333" s="10"/>
      <c r="AX333" s="10"/>
      <c r="AY333" s="10"/>
      <c r="AZ333" s="10"/>
      <c r="BA333" s="10"/>
      <c r="BB333" s="10"/>
      <c r="BC333" s="10"/>
      <c r="BD333" s="18"/>
      <c r="BE333" s="10"/>
      <c r="BF333" s="10"/>
      <c r="BG333" s="10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</row>
    <row r="334" spans="1:81" s="35" customFormat="1" ht="18" customHeight="1">
      <c r="A334" s="44" t="s">
        <v>20</v>
      </c>
      <c r="B334" s="13">
        <f>AVERAGE(B302:B332)</f>
        <v>31.89677419354839</v>
      </c>
      <c r="C334" s="13">
        <f>AVERAGE(C302:C332)</f>
        <v>17.903225806451612</v>
      </c>
      <c r="D334" s="13">
        <f>D333/31</f>
        <v>0.01935483870967742</v>
      </c>
      <c r="E334" s="13">
        <f aca="true" t="shared" si="37" ref="E334:L334">AVERAGE(E302:E332)</f>
        <v>35.54482758620689</v>
      </c>
      <c r="F334" s="13">
        <f t="shared" si="37"/>
        <v>17.52758620689655</v>
      </c>
      <c r="G334" s="13">
        <f>G333/28</f>
        <v>0.37142857142857144</v>
      </c>
      <c r="H334" s="13">
        <f t="shared" si="37"/>
        <v>38.54193548387097</v>
      </c>
      <c r="I334" s="13">
        <f t="shared" si="37"/>
        <v>21.27096774193548</v>
      </c>
      <c r="J334" s="13">
        <f>J333/31</f>
        <v>0.0064516129032258064</v>
      </c>
      <c r="K334" s="13">
        <f t="shared" si="37"/>
        <v>41.75</v>
      </c>
      <c r="L334" s="13">
        <f t="shared" si="37"/>
        <v>25.909999999999986</v>
      </c>
      <c r="M334" s="13">
        <f>M333/30</f>
        <v>0.12666666666666665</v>
      </c>
      <c r="O334" s="44" t="s">
        <v>20</v>
      </c>
      <c r="P334" s="13">
        <f aca="true" t="shared" si="38" ref="P334:Z334">AVERAGE(P302:P332)</f>
        <v>39.15625</v>
      </c>
      <c r="Q334" s="13">
        <f t="shared" si="38"/>
        <v>25.799999999999997</v>
      </c>
      <c r="R334" s="13">
        <f>R333/31</f>
        <v>3.3225806451612905</v>
      </c>
      <c r="S334" s="13" t="e">
        <f t="shared" si="38"/>
        <v>#DIV/0!</v>
      </c>
      <c r="T334" s="13" t="e">
        <f t="shared" si="38"/>
        <v>#DIV/0!</v>
      </c>
      <c r="U334" s="13">
        <f>U333/30</f>
        <v>0</v>
      </c>
      <c r="V334" s="13" t="e">
        <f t="shared" si="38"/>
        <v>#DIV/0!</v>
      </c>
      <c r="W334" s="13" t="e">
        <f t="shared" si="38"/>
        <v>#DIV/0!</v>
      </c>
      <c r="X334" s="13">
        <f>X333/31</f>
        <v>0</v>
      </c>
      <c r="Y334" s="13" t="e">
        <f t="shared" si="38"/>
        <v>#DIV/0!</v>
      </c>
      <c r="Z334" s="13" t="e">
        <f t="shared" si="38"/>
        <v>#DIV/0!</v>
      </c>
      <c r="AA334" s="13">
        <f>AA333/31</f>
        <v>0</v>
      </c>
      <c r="AC334" s="44" t="s">
        <v>20</v>
      </c>
      <c r="AD334" s="13" t="e">
        <f>AVERAGE(AD302:AD332)</f>
        <v>#DIV/0!</v>
      </c>
      <c r="AE334" s="13" t="e">
        <f>AVERAGE(AE302:AE332)</f>
        <v>#DIV/0!</v>
      </c>
      <c r="AF334" s="13">
        <f>AF333/30</f>
        <v>0</v>
      </c>
      <c r="AG334" s="13" t="e">
        <f aca="true" t="shared" si="39" ref="AG334:AN334">AVERAGE(AG302:AG332)</f>
        <v>#DIV/0!</v>
      </c>
      <c r="AH334" s="13" t="e">
        <f t="shared" si="39"/>
        <v>#DIV/0!</v>
      </c>
      <c r="AI334" s="13">
        <f>AI333/31</f>
        <v>0</v>
      </c>
      <c r="AJ334" s="13" t="e">
        <f>AVERAGE(AJ302:AJ332)</f>
        <v>#DIV/0!</v>
      </c>
      <c r="AK334" s="13" t="e">
        <f t="shared" si="39"/>
        <v>#DIV/0!</v>
      </c>
      <c r="AL334" s="13">
        <f>AL333/30</f>
        <v>0</v>
      </c>
      <c r="AM334" s="13" t="e">
        <f t="shared" si="39"/>
        <v>#DIV/0!</v>
      </c>
      <c r="AN334" s="13" t="e">
        <f t="shared" si="39"/>
        <v>#DIV/0!</v>
      </c>
      <c r="AO334" s="13">
        <f>AO333/31</f>
        <v>0</v>
      </c>
      <c r="AP334" s="27"/>
      <c r="AQ334" s="70">
        <f>MAX(H302:H332)</f>
        <v>41</v>
      </c>
      <c r="AR334" s="63">
        <f>MAX(K302:K331)</f>
        <v>43.6</v>
      </c>
      <c r="AS334" s="63">
        <f>MAX(P302:P332)</f>
        <v>43.8</v>
      </c>
      <c r="AT334" s="64"/>
      <c r="AU334" s="10"/>
      <c r="AV334" s="10"/>
      <c r="AW334" s="10"/>
      <c r="AX334" s="10"/>
      <c r="AY334" s="10"/>
      <c r="AZ334" s="10"/>
      <c r="BA334" s="10"/>
      <c r="BB334" s="10"/>
      <c r="BC334" s="10"/>
      <c r="BD334" s="18"/>
      <c r="BE334" s="10"/>
      <c r="BF334" s="10"/>
      <c r="BG334" s="10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</row>
    <row r="335" spans="1:81" ht="18" customHeight="1">
      <c r="A335" s="4" t="s">
        <v>21</v>
      </c>
      <c r="B335" s="5"/>
      <c r="C335" s="5"/>
      <c r="D335" s="6">
        <f>D333</f>
        <v>0.6</v>
      </c>
      <c r="E335" s="5"/>
      <c r="F335" s="5"/>
      <c r="G335" s="1">
        <f>D335+G333</f>
        <v>11</v>
      </c>
      <c r="H335" s="5"/>
      <c r="I335" s="5"/>
      <c r="J335" s="1">
        <f>G335+J333</f>
        <v>11.2</v>
      </c>
      <c r="K335" s="5"/>
      <c r="L335" s="5"/>
      <c r="M335" s="1">
        <f>J335+M333</f>
        <v>15</v>
      </c>
      <c r="O335" s="4" t="s">
        <v>21</v>
      </c>
      <c r="P335" s="5"/>
      <c r="Q335" s="5"/>
      <c r="R335" s="6">
        <f>M335+R333</f>
        <v>118</v>
      </c>
      <c r="S335" s="5"/>
      <c r="T335" s="5"/>
      <c r="U335" s="1">
        <f>R335+U333</f>
        <v>118</v>
      </c>
      <c r="V335" s="5"/>
      <c r="W335" s="5"/>
      <c r="X335" s="13">
        <f>U335+X333</f>
        <v>118</v>
      </c>
      <c r="Y335" s="5"/>
      <c r="Z335" s="5"/>
      <c r="AA335" s="1">
        <f>X335+AA333</f>
        <v>118</v>
      </c>
      <c r="AC335" s="4" t="s">
        <v>21</v>
      </c>
      <c r="AD335" s="5"/>
      <c r="AE335" s="5"/>
      <c r="AF335" s="6">
        <f>AA335+AF333</f>
        <v>118</v>
      </c>
      <c r="AG335" s="5"/>
      <c r="AH335" s="5"/>
      <c r="AI335" s="6">
        <f>AF335+AI333</f>
        <v>118</v>
      </c>
      <c r="AJ335" s="5"/>
      <c r="AK335" s="5"/>
      <c r="AL335" s="6">
        <f>AI335+AL333</f>
        <v>118</v>
      </c>
      <c r="AM335" s="5"/>
      <c r="AN335" s="5"/>
      <c r="AO335" s="6">
        <f>AL335+AO333</f>
        <v>118</v>
      </c>
      <c r="AP335" s="10"/>
      <c r="AQ335" s="18"/>
      <c r="AR335" s="18"/>
      <c r="AS335" s="18"/>
      <c r="AT335" s="28"/>
      <c r="AU335" s="18"/>
      <c r="AV335" s="18"/>
      <c r="AW335" s="30"/>
      <c r="AX335" s="18"/>
      <c r="AY335" s="18"/>
      <c r="AZ335" s="18"/>
      <c r="BA335" s="18"/>
      <c r="BB335" s="18"/>
      <c r="BC335" s="18"/>
      <c r="BD335" s="18"/>
      <c r="BE335" s="18"/>
      <c r="BF335" s="18"/>
      <c r="BG335" s="2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</row>
    <row r="336" spans="9:81" ht="18" customHeight="1">
      <c r="I336" s="8" t="s">
        <v>96</v>
      </c>
      <c r="W336" s="8" t="s">
        <v>96</v>
      </c>
      <c r="X336" s="35"/>
      <c r="AC336" s="45" t="s">
        <v>84</v>
      </c>
      <c r="AD336" s="45"/>
      <c r="AE336" s="45"/>
      <c r="AL336" s="8" t="s">
        <v>96</v>
      </c>
      <c r="AP336" s="10"/>
      <c r="AQ336" s="18"/>
      <c r="AR336" s="18"/>
      <c r="AS336" s="18"/>
      <c r="AT336" s="28"/>
      <c r="AU336" s="18"/>
      <c r="AV336" s="18"/>
      <c r="AW336" s="30"/>
      <c r="AX336" s="18"/>
      <c r="AY336" s="18"/>
      <c r="AZ336" s="18"/>
      <c r="BA336" s="18"/>
      <c r="BB336" s="18"/>
      <c r="BC336" s="18"/>
      <c r="BD336" s="18"/>
      <c r="BE336" s="18"/>
      <c r="BF336" s="18"/>
      <c r="BG336" s="2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</row>
    <row r="337" spans="9:81" ht="18" customHeight="1">
      <c r="I337" s="8" t="s">
        <v>22</v>
      </c>
      <c r="W337" s="8" t="s">
        <v>22</v>
      </c>
      <c r="X337" s="35"/>
      <c r="AC337" s="45" t="s">
        <v>98</v>
      </c>
      <c r="AD337" s="45"/>
      <c r="AE337" s="45"/>
      <c r="AL337" s="8" t="s">
        <v>22</v>
      </c>
      <c r="AP337" s="11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</row>
    <row r="338" spans="1:81" ht="18" customHeight="1">
      <c r="A338" s="18"/>
      <c r="B338" s="18"/>
      <c r="C338" s="18"/>
      <c r="D338" s="18"/>
      <c r="E338" s="18"/>
      <c r="F338" s="18"/>
      <c r="G338" s="18"/>
      <c r="H338" s="18"/>
      <c r="I338" s="59" t="s">
        <v>90</v>
      </c>
      <c r="W338" s="8" t="s">
        <v>82</v>
      </c>
      <c r="X338" s="35"/>
      <c r="AL338" s="8" t="s">
        <v>82</v>
      </c>
      <c r="AP338" s="11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</row>
    <row r="339" spans="24:81" ht="18" customHeight="1">
      <c r="X339" s="35"/>
      <c r="AP339" s="12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</row>
    <row r="340" spans="3:81" ht="18" customHeight="1">
      <c r="C340" s="17" t="s">
        <v>34</v>
      </c>
      <c r="D340" s="17"/>
      <c r="E340" s="17"/>
      <c r="F340" s="17"/>
      <c r="G340" s="17"/>
      <c r="H340" s="17"/>
      <c r="I340" s="17"/>
      <c r="Q340" s="17" t="s">
        <v>34</v>
      </c>
      <c r="R340" s="17"/>
      <c r="S340" s="17"/>
      <c r="T340" s="17"/>
      <c r="U340" s="17"/>
      <c r="V340" s="17"/>
      <c r="W340" s="17"/>
      <c r="X340" s="35"/>
      <c r="AE340" s="17" t="s">
        <v>34</v>
      </c>
      <c r="AF340" s="17"/>
      <c r="AG340" s="17"/>
      <c r="AH340" s="17"/>
      <c r="AI340" s="17"/>
      <c r="AJ340" s="17"/>
      <c r="AK340" s="17"/>
      <c r="AQ340" s="18"/>
      <c r="AR340" s="18"/>
      <c r="AS340" s="19"/>
      <c r="AT340" s="19"/>
      <c r="AU340" s="19"/>
      <c r="AV340" s="19"/>
      <c r="AW340" s="19"/>
      <c r="AX340" s="19"/>
      <c r="AY340" s="19"/>
      <c r="AZ340" s="18"/>
      <c r="BA340" s="18"/>
      <c r="BB340" s="18"/>
      <c r="BC340" s="18"/>
      <c r="BD340" s="18"/>
      <c r="BE340" s="18"/>
      <c r="BF340" s="19"/>
      <c r="BG340" s="19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</row>
    <row r="341" spans="1:81" ht="18" customHeight="1">
      <c r="A341" s="17" t="s">
        <v>103</v>
      </c>
      <c r="J341" s="8" t="s">
        <v>35</v>
      </c>
      <c r="O341" s="17" t="s">
        <v>103</v>
      </c>
      <c r="X341" s="35" t="s">
        <v>35</v>
      </c>
      <c r="AC341" s="17" t="s">
        <v>103</v>
      </c>
      <c r="AL341" s="8" t="s">
        <v>35</v>
      </c>
      <c r="AM341" s="36"/>
      <c r="AN341" s="36"/>
      <c r="AO341" s="36"/>
      <c r="AQ341" s="19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</row>
    <row r="342" spans="1:81" ht="18" customHeight="1">
      <c r="A342" s="81" t="s">
        <v>2</v>
      </c>
      <c r="B342" s="20" t="s">
        <v>3</v>
      </c>
      <c r="C342" s="20"/>
      <c r="D342" s="20"/>
      <c r="E342" s="20" t="s">
        <v>4</v>
      </c>
      <c r="F342" s="20"/>
      <c r="G342" s="20"/>
      <c r="H342" s="20" t="s">
        <v>5</v>
      </c>
      <c r="I342" s="20"/>
      <c r="J342" s="20"/>
      <c r="K342" s="20" t="s">
        <v>25</v>
      </c>
      <c r="L342" s="20"/>
      <c r="M342" s="20"/>
      <c r="O342" s="81" t="s">
        <v>2</v>
      </c>
      <c r="P342" s="20" t="s">
        <v>7</v>
      </c>
      <c r="Q342" s="20"/>
      <c r="R342" s="20"/>
      <c r="S342" s="20" t="s">
        <v>8</v>
      </c>
      <c r="T342" s="20"/>
      <c r="U342" s="20"/>
      <c r="V342" s="83" t="s">
        <v>9</v>
      </c>
      <c r="W342" s="84"/>
      <c r="X342" s="85"/>
      <c r="Y342" s="20" t="s">
        <v>10</v>
      </c>
      <c r="Z342" s="20"/>
      <c r="AA342" s="20"/>
      <c r="AC342" s="81" t="s">
        <v>2</v>
      </c>
      <c r="AD342" s="20" t="s">
        <v>11</v>
      </c>
      <c r="AE342" s="20"/>
      <c r="AF342" s="20"/>
      <c r="AG342" s="20" t="s">
        <v>12</v>
      </c>
      <c r="AH342" s="20"/>
      <c r="AI342" s="20"/>
      <c r="AJ342" s="20" t="s">
        <v>13</v>
      </c>
      <c r="AK342" s="20"/>
      <c r="AL342" s="20"/>
      <c r="AM342" s="40" t="s">
        <v>56</v>
      </c>
      <c r="AN342" s="40"/>
      <c r="AO342" s="20"/>
      <c r="AQ342" s="23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F342" s="24"/>
      <c r="BG342" s="24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</row>
    <row r="343" spans="1:81" ht="18" customHeight="1">
      <c r="A343" s="82"/>
      <c r="B343" s="20" t="s">
        <v>15</v>
      </c>
      <c r="C343" s="20" t="s">
        <v>16</v>
      </c>
      <c r="D343" s="20" t="s">
        <v>17</v>
      </c>
      <c r="E343" s="20" t="s">
        <v>15</v>
      </c>
      <c r="F343" s="20" t="s">
        <v>16</v>
      </c>
      <c r="G343" s="20" t="s">
        <v>18</v>
      </c>
      <c r="H343" s="20" t="s">
        <v>15</v>
      </c>
      <c r="I343" s="20" t="s">
        <v>16</v>
      </c>
      <c r="J343" s="20" t="s">
        <v>17</v>
      </c>
      <c r="K343" s="20" t="s">
        <v>15</v>
      </c>
      <c r="L343" s="20" t="s">
        <v>16</v>
      </c>
      <c r="M343" s="20" t="s">
        <v>17</v>
      </c>
      <c r="O343" s="82"/>
      <c r="P343" s="20" t="s">
        <v>15</v>
      </c>
      <c r="Q343" s="20" t="s">
        <v>16</v>
      </c>
      <c r="R343" s="20" t="s">
        <v>17</v>
      </c>
      <c r="S343" s="20" t="s">
        <v>15</v>
      </c>
      <c r="T343" s="20" t="s">
        <v>16</v>
      </c>
      <c r="U343" s="20" t="s">
        <v>18</v>
      </c>
      <c r="V343" s="20" t="s">
        <v>15</v>
      </c>
      <c r="W343" s="20" t="s">
        <v>16</v>
      </c>
      <c r="X343" s="7" t="s">
        <v>17</v>
      </c>
      <c r="Y343" s="20" t="s">
        <v>15</v>
      </c>
      <c r="Z343" s="20" t="s">
        <v>16</v>
      </c>
      <c r="AA343" s="20" t="s">
        <v>17</v>
      </c>
      <c r="AC343" s="82"/>
      <c r="AD343" s="20" t="s">
        <v>15</v>
      </c>
      <c r="AE343" s="20" t="s">
        <v>16</v>
      </c>
      <c r="AF343" s="20" t="s">
        <v>17</v>
      </c>
      <c r="AG343" s="20" t="s">
        <v>15</v>
      </c>
      <c r="AH343" s="20" t="s">
        <v>16</v>
      </c>
      <c r="AI343" s="20" t="s">
        <v>18</v>
      </c>
      <c r="AJ343" s="20" t="s">
        <v>15</v>
      </c>
      <c r="AK343" s="20" t="s">
        <v>16</v>
      </c>
      <c r="AL343" s="34" t="s">
        <v>17</v>
      </c>
      <c r="AM343" s="34" t="s">
        <v>15</v>
      </c>
      <c r="AN343" s="34" t="s">
        <v>16</v>
      </c>
      <c r="AO343" s="20" t="s">
        <v>17</v>
      </c>
      <c r="AQ343" s="18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F343" s="24"/>
      <c r="BG343" s="24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</row>
    <row r="344" spans="1:81" ht="17.25" customHeight="1">
      <c r="A344" s="20">
        <v>1</v>
      </c>
      <c r="B344" s="2">
        <v>33.3</v>
      </c>
      <c r="C344" s="2">
        <v>16</v>
      </c>
      <c r="D344" s="2">
        <v>0</v>
      </c>
      <c r="E344" s="2">
        <v>33.6</v>
      </c>
      <c r="F344" s="2">
        <v>16.5</v>
      </c>
      <c r="G344" s="2">
        <v>0</v>
      </c>
      <c r="H344" s="2">
        <v>39.2</v>
      </c>
      <c r="I344" s="2">
        <v>19.7</v>
      </c>
      <c r="J344" s="2">
        <v>0</v>
      </c>
      <c r="K344" s="76">
        <v>41.8</v>
      </c>
      <c r="L344" s="76">
        <v>23.2</v>
      </c>
      <c r="M344" s="76">
        <v>0</v>
      </c>
      <c r="O344" s="20">
        <v>1</v>
      </c>
      <c r="P344" s="76">
        <v>43.6</v>
      </c>
      <c r="Q344" s="76">
        <v>27.6</v>
      </c>
      <c r="R344" s="76">
        <v>0</v>
      </c>
      <c r="S344" s="76"/>
      <c r="T344" s="76"/>
      <c r="U344" s="76"/>
      <c r="V344" s="76"/>
      <c r="W344" s="76"/>
      <c r="X344" s="76"/>
      <c r="Y344" s="76"/>
      <c r="Z344" s="76"/>
      <c r="AA344" s="76"/>
      <c r="AC344" s="20">
        <v>1</v>
      </c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10"/>
      <c r="AQ344" s="24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26"/>
      <c r="BQ344" s="24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</row>
    <row r="345" spans="1:81" ht="17.25" customHeight="1">
      <c r="A345" s="20">
        <v>2</v>
      </c>
      <c r="B345" s="2">
        <v>33.3</v>
      </c>
      <c r="C345" s="2">
        <v>16.2</v>
      </c>
      <c r="D345" s="2">
        <v>0</v>
      </c>
      <c r="E345" s="2">
        <v>34.8</v>
      </c>
      <c r="F345" s="2">
        <v>15.4</v>
      </c>
      <c r="G345" s="2">
        <v>0</v>
      </c>
      <c r="H345" s="2">
        <v>37.1</v>
      </c>
      <c r="I345" s="2">
        <v>22.5</v>
      </c>
      <c r="J345" s="2">
        <v>0.4</v>
      </c>
      <c r="K345" s="76">
        <v>42.3</v>
      </c>
      <c r="L345" s="76">
        <v>23.9</v>
      </c>
      <c r="M345" s="76">
        <v>0</v>
      </c>
      <c r="O345" s="20">
        <v>2</v>
      </c>
      <c r="P345" s="76">
        <v>43.1</v>
      </c>
      <c r="Q345" s="76">
        <v>28.6</v>
      </c>
      <c r="R345" s="76">
        <v>0</v>
      </c>
      <c r="S345" s="76"/>
      <c r="T345" s="76"/>
      <c r="U345" s="76"/>
      <c r="V345" s="76"/>
      <c r="W345" s="76"/>
      <c r="X345" s="76"/>
      <c r="Y345" s="76"/>
      <c r="Z345" s="76"/>
      <c r="AA345" s="76"/>
      <c r="AC345" s="20">
        <v>2</v>
      </c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10"/>
      <c r="AQ345" s="24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24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</row>
    <row r="346" spans="1:81" ht="17.25" customHeight="1">
      <c r="A346" s="20">
        <v>3</v>
      </c>
      <c r="B346" s="2">
        <v>33.1</v>
      </c>
      <c r="C346" s="2">
        <v>16.1</v>
      </c>
      <c r="D346" s="2">
        <v>0</v>
      </c>
      <c r="E346" s="2">
        <v>34.8</v>
      </c>
      <c r="F346" s="2">
        <v>15.8</v>
      </c>
      <c r="G346" s="2">
        <v>0</v>
      </c>
      <c r="H346" s="2">
        <v>37.2</v>
      </c>
      <c r="I346" s="2">
        <v>24.3</v>
      </c>
      <c r="J346" s="2">
        <v>0</v>
      </c>
      <c r="K346" s="76">
        <v>42.2</v>
      </c>
      <c r="L346" s="76">
        <v>24.5</v>
      </c>
      <c r="M346" s="76">
        <v>0</v>
      </c>
      <c r="O346" s="20">
        <v>3</v>
      </c>
      <c r="P346" s="76">
        <v>41.2</v>
      </c>
      <c r="Q346" s="76">
        <v>29.5</v>
      </c>
      <c r="R346" s="76">
        <v>3.7</v>
      </c>
      <c r="S346" s="76"/>
      <c r="T346" s="76"/>
      <c r="U346" s="76"/>
      <c r="V346" s="76"/>
      <c r="W346" s="76"/>
      <c r="X346" s="76"/>
      <c r="Y346" s="76"/>
      <c r="Z346" s="76"/>
      <c r="AA346" s="76"/>
      <c r="AC346" s="20">
        <v>3</v>
      </c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10"/>
      <c r="AQ346" s="24"/>
      <c r="AR346" s="45"/>
      <c r="AS346" s="45"/>
      <c r="AT346" s="45"/>
      <c r="AU346" s="45"/>
      <c r="AV346" s="45"/>
      <c r="AW346" s="45"/>
      <c r="AX346" s="45"/>
      <c r="AY346" s="46"/>
      <c r="AZ346" s="45"/>
      <c r="BA346" s="45"/>
      <c r="BB346" s="45"/>
      <c r="BC346" s="45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24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</row>
    <row r="347" spans="1:81" ht="17.25" customHeight="1">
      <c r="A347" s="20">
        <v>4</v>
      </c>
      <c r="B347" s="2">
        <v>32.7</v>
      </c>
      <c r="C347" s="2">
        <v>17</v>
      </c>
      <c r="D347" s="2">
        <v>0</v>
      </c>
      <c r="E347" s="2">
        <v>34.6</v>
      </c>
      <c r="F347" s="2">
        <v>15</v>
      </c>
      <c r="G347" s="2">
        <v>0</v>
      </c>
      <c r="H347" s="2">
        <v>39.5</v>
      </c>
      <c r="I347" s="2">
        <v>21</v>
      </c>
      <c r="J347" s="2">
        <v>0</v>
      </c>
      <c r="K347" s="76">
        <v>42.7</v>
      </c>
      <c r="L347" s="76">
        <v>25.3</v>
      </c>
      <c r="M347" s="76">
        <v>0</v>
      </c>
      <c r="O347" s="20">
        <v>4</v>
      </c>
      <c r="P347" s="76">
        <v>41.4</v>
      </c>
      <c r="Q347" s="76">
        <v>25.5</v>
      </c>
      <c r="R347" s="76">
        <v>0</v>
      </c>
      <c r="S347" s="76"/>
      <c r="T347" s="76"/>
      <c r="U347" s="76"/>
      <c r="V347" s="76"/>
      <c r="W347" s="76"/>
      <c r="X347" s="76"/>
      <c r="Y347" s="76"/>
      <c r="Z347" s="76"/>
      <c r="AA347" s="76"/>
      <c r="AC347" s="20">
        <v>4</v>
      </c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10"/>
      <c r="AQ347" s="24"/>
      <c r="BF347" s="10"/>
      <c r="BG347" s="10"/>
      <c r="BH347" s="10"/>
      <c r="BI347" s="18"/>
      <c r="BJ347" s="18"/>
      <c r="BK347" s="47"/>
      <c r="BL347" s="48"/>
      <c r="BM347" s="48"/>
      <c r="BN347" s="48"/>
      <c r="BO347" s="48"/>
      <c r="BP347" s="48"/>
      <c r="BQ347" s="48"/>
      <c r="BR347" s="48"/>
      <c r="BS347" s="48"/>
      <c r="BT347" s="18"/>
      <c r="BU347" s="19"/>
      <c r="BV347" s="18"/>
      <c r="BW347" s="10"/>
      <c r="BX347" s="10"/>
      <c r="BY347" s="10"/>
      <c r="BZ347" s="10"/>
      <c r="CA347" s="27"/>
      <c r="CB347" s="10"/>
      <c r="CC347" s="10"/>
    </row>
    <row r="348" spans="1:81" ht="17.25" customHeight="1">
      <c r="A348" s="20">
        <v>5</v>
      </c>
      <c r="B348" s="2">
        <v>32.7</v>
      </c>
      <c r="C348" s="2">
        <v>18</v>
      </c>
      <c r="D348" s="2">
        <v>0</v>
      </c>
      <c r="E348" s="2">
        <v>34.8</v>
      </c>
      <c r="F348" s="2">
        <v>14.7</v>
      </c>
      <c r="G348" s="2">
        <v>0</v>
      </c>
      <c r="H348" s="2">
        <v>40.4</v>
      </c>
      <c r="I348" s="2">
        <v>20.4</v>
      </c>
      <c r="J348" s="2">
        <v>0</v>
      </c>
      <c r="K348" s="76">
        <v>41.7</v>
      </c>
      <c r="L348" s="76">
        <v>25.6</v>
      </c>
      <c r="M348" s="76">
        <v>0</v>
      </c>
      <c r="O348" s="20">
        <v>5</v>
      </c>
      <c r="P348" s="76">
        <v>42.4</v>
      </c>
      <c r="Q348" s="76">
        <v>26.2</v>
      </c>
      <c r="R348" s="76">
        <v>0</v>
      </c>
      <c r="S348" s="76"/>
      <c r="T348" s="76"/>
      <c r="U348" s="76"/>
      <c r="V348" s="76"/>
      <c r="W348" s="76"/>
      <c r="X348" s="76"/>
      <c r="Y348" s="76"/>
      <c r="Z348" s="76"/>
      <c r="AA348" s="76"/>
      <c r="AC348" s="20">
        <v>5</v>
      </c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10"/>
      <c r="AQ348" s="24"/>
      <c r="BF348" s="10"/>
      <c r="BG348" s="10"/>
      <c r="BH348" s="10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3"/>
      <c r="BV348" s="24"/>
      <c r="BW348" s="10"/>
      <c r="BX348" s="10"/>
      <c r="BY348" s="10"/>
      <c r="BZ348" s="10"/>
      <c r="CA348" s="10"/>
      <c r="CB348" s="10"/>
      <c r="CC348" s="10"/>
    </row>
    <row r="349" spans="1:81" ht="17.25" customHeight="1">
      <c r="A349" s="20">
        <v>6</v>
      </c>
      <c r="B349" s="2">
        <v>33.1</v>
      </c>
      <c r="C349" s="2">
        <v>18.7</v>
      </c>
      <c r="D349" s="2">
        <v>0</v>
      </c>
      <c r="E349" s="2">
        <v>35</v>
      </c>
      <c r="F349" s="2">
        <v>14.5</v>
      </c>
      <c r="G349" s="2">
        <v>0</v>
      </c>
      <c r="H349" s="2">
        <v>39.1</v>
      </c>
      <c r="I349" s="2">
        <v>20.9</v>
      </c>
      <c r="J349" s="2">
        <v>0</v>
      </c>
      <c r="K349" s="76">
        <v>42.2</v>
      </c>
      <c r="L349" s="76">
        <v>26.6</v>
      </c>
      <c r="M349" s="76">
        <v>0</v>
      </c>
      <c r="O349" s="20">
        <v>6</v>
      </c>
      <c r="P349" s="76">
        <v>42.2</v>
      </c>
      <c r="Q349" s="76">
        <v>25.5</v>
      </c>
      <c r="R349" s="76">
        <v>0</v>
      </c>
      <c r="S349" s="76"/>
      <c r="T349" s="76"/>
      <c r="U349" s="76"/>
      <c r="V349" s="76"/>
      <c r="W349" s="76"/>
      <c r="X349" s="76"/>
      <c r="Y349" s="76"/>
      <c r="Z349" s="76"/>
      <c r="AA349" s="76"/>
      <c r="AC349" s="20">
        <v>6</v>
      </c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10"/>
      <c r="AQ349" s="24"/>
      <c r="BF349" s="10"/>
      <c r="BG349" s="10"/>
      <c r="BH349" s="10"/>
      <c r="BI349" s="77"/>
      <c r="BJ349" s="77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54"/>
      <c r="BV349" s="54"/>
      <c r="BW349" s="10"/>
      <c r="BX349" s="10"/>
      <c r="BY349" s="10"/>
      <c r="BZ349" s="10"/>
      <c r="CA349" s="10"/>
      <c r="CB349" s="10"/>
      <c r="CC349" s="10"/>
    </row>
    <row r="350" spans="1:81" ht="17.25" customHeight="1">
      <c r="A350" s="20">
        <v>7</v>
      </c>
      <c r="B350" s="2">
        <v>33</v>
      </c>
      <c r="C350" s="2">
        <v>20.6</v>
      </c>
      <c r="D350" s="2">
        <v>0</v>
      </c>
      <c r="E350" s="2">
        <v>35.4</v>
      </c>
      <c r="F350" s="2">
        <v>15.2</v>
      </c>
      <c r="G350" s="2">
        <v>0</v>
      </c>
      <c r="H350" s="2">
        <v>37.3</v>
      </c>
      <c r="I350" s="2">
        <v>20.8</v>
      </c>
      <c r="J350" s="2">
        <v>0</v>
      </c>
      <c r="K350" s="76">
        <v>41.4</v>
      </c>
      <c r="L350" s="76">
        <v>28</v>
      </c>
      <c r="M350" s="76">
        <v>0</v>
      </c>
      <c r="O350" s="20">
        <v>7</v>
      </c>
      <c r="P350" s="76">
        <v>40.2</v>
      </c>
      <c r="Q350" s="76">
        <v>29</v>
      </c>
      <c r="R350" s="76">
        <v>64.2</v>
      </c>
      <c r="S350" s="76"/>
      <c r="T350" s="76"/>
      <c r="U350" s="76"/>
      <c r="V350" s="76"/>
      <c r="W350" s="76"/>
      <c r="X350" s="76"/>
      <c r="Y350" s="76"/>
      <c r="Z350" s="76"/>
      <c r="AA350" s="76"/>
      <c r="AC350" s="20">
        <v>7</v>
      </c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10"/>
      <c r="AQ350" s="24"/>
      <c r="BF350" s="12"/>
      <c r="BG350" s="10"/>
      <c r="BH350" s="10"/>
      <c r="BI350" s="78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10"/>
      <c r="BX350" s="10"/>
      <c r="BY350" s="10"/>
      <c r="BZ350" s="10"/>
      <c r="CA350" s="10"/>
      <c r="CB350" s="10"/>
      <c r="CC350" s="10"/>
    </row>
    <row r="351" spans="1:81" ht="17.25" customHeight="1">
      <c r="A351" s="20">
        <v>8</v>
      </c>
      <c r="B351" s="2">
        <v>33.3</v>
      </c>
      <c r="C351" s="2">
        <v>19.8</v>
      </c>
      <c r="D351" s="2">
        <v>0</v>
      </c>
      <c r="E351" s="2">
        <v>36.3</v>
      </c>
      <c r="F351" s="2">
        <v>15.7</v>
      </c>
      <c r="G351" s="2">
        <v>0</v>
      </c>
      <c r="H351" s="2">
        <v>38.8</v>
      </c>
      <c r="I351" s="2">
        <v>20.7</v>
      </c>
      <c r="J351" s="2">
        <v>0</v>
      </c>
      <c r="K351" s="76">
        <v>42.2</v>
      </c>
      <c r="L351" s="76">
        <v>26.5</v>
      </c>
      <c r="M351" s="76">
        <v>0</v>
      </c>
      <c r="O351" s="20">
        <v>8</v>
      </c>
      <c r="P351" s="76">
        <v>37.4</v>
      </c>
      <c r="Q351" s="76">
        <v>23.5</v>
      </c>
      <c r="R351" s="76">
        <v>0</v>
      </c>
      <c r="S351" s="76"/>
      <c r="T351" s="76"/>
      <c r="U351" s="76"/>
      <c r="V351" s="76"/>
      <c r="W351" s="76"/>
      <c r="X351" s="76"/>
      <c r="Y351" s="76"/>
      <c r="Z351" s="76"/>
      <c r="AA351" s="76"/>
      <c r="AC351" s="20">
        <v>8</v>
      </c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10"/>
      <c r="AQ351" s="24"/>
      <c r="BG351" s="10"/>
      <c r="BH351" s="10"/>
      <c r="BI351" s="78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10"/>
      <c r="BX351" s="10"/>
      <c r="BY351" s="10"/>
      <c r="BZ351" s="10"/>
      <c r="CA351" s="10"/>
      <c r="CB351" s="10"/>
      <c r="CC351" s="10"/>
    </row>
    <row r="352" spans="1:81" ht="17.25" customHeight="1">
      <c r="A352" s="20">
        <v>9</v>
      </c>
      <c r="B352" s="2">
        <v>34.3</v>
      </c>
      <c r="C352" s="2">
        <v>19.1</v>
      </c>
      <c r="D352" s="2">
        <v>0</v>
      </c>
      <c r="E352" s="2">
        <v>36.8</v>
      </c>
      <c r="F352" s="2">
        <v>17</v>
      </c>
      <c r="G352" s="2">
        <v>0</v>
      </c>
      <c r="H352" s="2">
        <v>39.9</v>
      </c>
      <c r="I352" s="2">
        <v>23.3</v>
      </c>
      <c r="J352" s="2">
        <v>0</v>
      </c>
      <c r="K352" s="76">
        <v>42.7</v>
      </c>
      <c r="L352" s="76">
        <v>26.5</v>
      </c>
      <c r="M352" s="76" t="s">
        <v>104</v>
      </c>
      <c r="O352" s="20">
        <v>9</v>
      </c>
      <c r="P352" s="76">
        <v>37</v>
      </c>
      <c r="Q352" s="76">
        <v>26</v>
      </c>
      <c r="R352" s="76">
        <v>0</v>
      </c>
      <c r="S352" s="76"/>
      <c r="T352" s="76"/>
      <c r="U352" s="76"/>
      <c r="V352" s="76"/>
      <c r="W352" s="76"/>
      <c r="X352" s="76"/>
      <c r="Y352" s="76"/>
      <c r="Z352" s="76"/>
      <c r="AA352" s="76"/>
      <c r="AC352" s="20">
        <v>9</v>
      </c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10"/>
      <c r="AQ352" s="24"/>
      <c r="BG352" s="10"/>
      <c r="BH352" s="10"/>
      <c r="BI352" s="78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10"/>
      <c r="BX352" s="10"/>
      <c r="BY352" s="10"/>
      <c r="BZ352" s="10"/>
      <c r="CA352" s="10"/>
      <c r="CB352" s="10"/>
      <c r="CC352" s="10"/>
    </row>
    <row r="353" spans="1:81" ht="17.25" customHeight="1">
      <c r="A353" s="20">
        <v>10</v>
      </c>
      <c r="B353" s="2">
        <v>34</v>
      </c>
      <c r="C353" s="2">
        <v>19.3</v>
      </c>
      <c r="D353" s="2">
        <v>0</v>
      </c>
      <c r="E353" s="2">
        <v>33.4</v>
      </c>
      <c r="F353" s="2">
        <v>20.7</v>
      </c>
      <c r="G353" s="2">
        <v>0</v>
      </c>
      <c r="H353" s="2">
        <v>38.5</v>
      </c>
      <c r="I353" s="2">
        <v>21.6</v>
      </c>
      <c r="J353" s="2">
        <v>0</v>
      </c>
      <c r="K353" s="76">
        <v>39</v>
      </c>
      <c r="L353" s="76">
        <v>25.3</v>
      </c>
      <c r="M353" s="76">
        <v>7.1</v>
      </c>
      <c r="O353" s="20">
        <v>10</v>
      </c>
      <c r="P353" s="76">
        <v>39</v>
      </c>
      <c r="Q353" s="76">
        <v>25.5</v>
      </c>
      <c r="R353" s="76">
        <v>0</v>
      </c>
      <c r="S353" s="76"/>
      <c r="T353" s="76"/>
      <c r="U353" s="76"/>
      <c r="V353" s="76"/>
      <c r="W353" s="76"/>
      <c r="X353" s="76"/>
      <c r="Y353" s="76"/>
      <c r="Z353" s="76"/>
      <c r="AA353" s="76"/>
      <c r="AC353" s="20">
        <v>10</v>
      </c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10"/>
      <c r="AQ353" s="24"/>
      <c r="BG353" s="10"/>
      <c r="BH353" s="10"/>
      <c r="BI353" s="78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10"/>
      <c r="BX353" s="10"/>
      <c r="BY353" s="10"/>
      <c r="BZ353" s="10"/>
      <c r="CA353" s="10"/>
      <c r="CB353" s="10"/>
      <c r="CC353" s="10"/>
    </row>
    <row r="354" spans="1:81" ht="17.25" customHeight="1">
      <c r="A354" s="20">
        <v>11</v>
      </c>
      <c r="B354" s="2">
        <v>34.5</v>
      </c>
      <c r="C354" s="2">
        <v>20.8</v>
      </c>
      <c r="D354" s="2">
        <v>0</v>
      </c>
      <c r="E354" s="2">
        <v>31.2</v>
      </c>
      <c r="F354" s="2">
        <v>21.9</v>
      </c>
      <c r="G354" s="2">
        <v>0</v>
      </c>
      <c r="H354" s="2">
        <v>39.1</v>
      </c>
      <c r="I354" s="2">
        <v>19</v>
      </c>
      <c r="J354" s="2">
        <v>0</v>
      </c>
      <c r="K354" s="76">
        <v>39.4</v>
      </c>
      <c r="L354" s="76">
        <v>23.1</v>
      </c>
      <c r="M354" s="76">
        <v>0</v>
      </c>
      <c r="O354" s="20">
        <v>11</v>
      </c>
      <c r="P354" s="76">
        <v>36.4</v>
      </c>
      <c r="Q354" s="76">
        <v>24.6</v>
      </c>
      <c r="R354" s="76" t="s">
        <v>104</v>
      </c>
      <c r="S354" s="76"/>
      <c r="T354" s="76"/>
      <c r="U354" s="76"/>
      <c r="V354" s="76"/>
      <c r="W354" s="76"/>
      <c r="X354" s="76"/>
      <c r="Y354" s="76"/>
      <c r="Z354" s="76"/>
      <c r="AA354" s="76"/>
      <c r="AC354" s="20">
        <v>11</v>
      </c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10"/>
      <c r="AQ354" s="24"/>
      <c r="BF354" s="10"/>
      <c r="BG354" s="10"/>
      <c r="BH354" s="10"/>
      <c r="BI354" s="78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10"/>
      <c r="BX354" s="10"/>
      <c r="BY354" s="10"/>
      <c r="BZ354" s="10"/>
      <c r="CA354" s="10"/>
      <c r="CB354" s="10"/>
      <c r="CC354" s="10"/>
    </row>
    <row r="355" spans="1:81" ht="17.25" customHeight="1">
      <c r="A355" s="20">
        <v>12</v>
      </c>
      <c r="B355" s="2">
        <v>33.6</v>
      </c>
      <c r="C355" s="2">
        <v>19.9</v>
      </c>
      <c r="D355" s="2">
        <v>0</v>
      </c>
      <c r="E355" s="2">
        <v>33.7</v>
      </c>
      <c r="F355" s="2">
        <v>18.5</v>
      </c>
      <c r="G355" s="2">
        <v>0</v>
      </c>
      <c r="H355" s="2">
        <v>39</v>
      </c>
      <c r="I355" s="2">
        <v>22.7</v>
      </c>
      <c r="J355" s="2">
        <v>0</v>
      </c>
      <c r="K355" s="76">
        <v>41</v>
      </c>
      <c r="L355" s="76">
        <v>26</v>
      </c>
      <c r="M355" s="76">
        <v>33.5</v>
      </c>
      <c r="O355" s="20">
        <v>12</v>
      </c>
      <c r="P355" s="76">
        <v>39.2</v>
      </c>
      <c r="Q355" s="76">
        <v>25.6</v>
      </c>
      <c r="R355" s="76">
        <v>0</v>
      </c>
      <c r="S355" s="76"/>
      <c r="T355" s="76"/>
      <c r="U355" s="76"/>
      <c r="V355" s="76"/>
      <c r="W355" s="76"/>
      <c r="X355" s="76"/>
      <c r="Y355" s="76"/>
      <c r="Z355" s="76"/>
      <c r="AA355" s="76"/>
      <c r="AC355" s="20">
        <v>12</v>
      </c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10"/>
      <c r="AQ355" s="24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24"/>
      <c r="BV355" s="10"/>
      <c r="BW355" s="10"/>
      <c r="BX355" s="10"/>
      <c r="BY355" s="10"/>
      <c r="BZ355" s="10"/>
      <c r="CA355" s="10"/>
      <c r="CB355" s="10"/>
      <c r="CC355" s="10"/>
    </row>
    <row r="356" spans="1:81" ht="17.25" customHeight="1">
      <c r="A356" s="20">
        <v>13</v>
      </c>
      <c r="B356" s="2">
        <v>33</v>
      </c>
      <c r="C356" s="2">
        <v>20.4</v>
      </c>
      <c r="D356" s="2">
        <v>0</v>
      </c>
      <c r="E356" s="2">
        <v>36</v>
      </c>
      <c r="F356" s="2">
        <v>17.5</v>
      </c>
      <c r="G356" s="2">
        <v>0</v>
      </c>
      <c r="H356" s="2">
        <v>39.5</v>
      </c>
      <c r="I356" s="2">
        <v>20.6</v>
      </c>
      <c r="J356" s="2">
        <v>0</v>
      </c>
      <c r="K356" s="76">
        <v>39</v>
      </c>
      <c r="L356" s="76">
        <v>22.7</v>
      </c>
      <c r="M356" s="76">
        <v>0</v>
      </c>
      <c r="O356" s="20">
        <v>13</v>
      </c>
      <c r="P356" s="76">
        <v>40.5</v>
      </c>
      <c r="Q356" s="76">
        <v>25.5</v>
      </c>
      <c r="R356" s="76">
        <v>10</v>
      </c>
      <c r="S356" s="76"/>
      <c r="T356" s="76"/>
      <c r="U356" s="76"/>
      <c r="V356" s="76"/>
      <c r="W356" s="76"/>
      <c r="X356" s="76"/>
      <c r="Y356" s="76"/>
      <c r="Z356" s="76"/>
      <c r="AA356" s="76"/>
      <c r="AC356" s="20">
        <v>13</v>
      </c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10"/>
      <c r="AQ356" s="24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2"/>
      <c r="BT356" s="12"/>
      <c r="BU356" s="12"/>
      <c r="BV356" s="12"/>
      <c r="BW356" s="10"/>
      <c r="BX356" s="10"/>
      <c r="BY356" s="10"/>
      <c r="BZ356" s="10"/>
      <c r="CA356" s="10"/>
      <c r="CB356" s="10"/>
      <c r="CC356" s="10"/>
    </row>
    <row r="357" spans="1:81" ht="17.25" customHeight="1">
      <c r="A357" s="20">
        <v>14</v>
      </c>
      <c r="B357" s="2">
        <v>32</v>
      </c>
      <c r="C357" s="2">
        <v>21.5</v>
      </c>
      <c r="D357" s="2">
        <v>0</v>
      </c>
      <c r="E357" s="2">
        <v>36.7</v>
      </c>
      <c r="F357" s="2">
        <v>17.1</v>
      </c>
      <c r="G357" s="2">
        <v>0</v>
      </c>
      <c r="H357" s="2">
        <v>37.6</v>
      </c>
      <c r="I357" s="2">
        <v>19</v>
      </c>
      <c r="J357" s="2">
        <v>0</v>
      </c>
      <c r="K357" s="76">
        <v>39.9</v>
      </c>
      <c r="L357" s="76">
        <v>21.2</v>
      </c>
      <c r="M357" s="76" t="s">
        <v>104</v>
      </c>
      <c r="O357" s="20">
        <v>14</v>
      </c>
      <c r="P357" s="76">
        <v>38.1</v>
      </c>
      <c r="Q357" s="76">
        <v>23.5</v>
      </c>
      <c r="R357" s="76">
        <v>0</v>
      </c>
      <c r="S357" s="76"/>
      <c r="T357" s="76"/>
      <c r="U357" s="76"/>
      <c r="V357" s="76"/>
      <c r="W357" s="76"/>
      <c r="X357" s="76"/>
      <c r="Y357" s="76"/>
      <c r="Z357" s="76"/>
      <c r="AA357" s="76"/>
      <c r="AC357" s="20">
        <v>14</v>
      </c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10"/>
      <c r="AQ357" s="24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2"/>
      <c r="BT357" s="12"/>
      <c r="BU357" s="12"/>
      <c r="BV357" s="12"/>
      <c r="BW357" s="10"/>
      <c r="BX357" s="10"/>
      <c r="BY357" s="10"/>
      <c r="BZ357" s="10"/>
      <c r="CA357" s="10"/>
      <c r="CB357" s="10"/>
      <c r="CC357" s="10"/>
    </row>
    <row r="358" spans="1:81" ht="17.25" customHeight="1">
      <c r="A358" s="20">
        <v>15</v>
      </c>
      <c r="B358" s="2">
        <v>32.8</v>
      </c>
      <c r="C358" s="2">
        <v>20.1</v>
      </c>
      <c r="D358" s="2">
        <v>0</v>
      </c>
      <c r="E358" s="2">
        <v>37</v>
      </c>
      <c r="F358" s="2">
        <v>18.2</v>
      </c>
      <c r="G358" s="2">
        <v>0</v>
      </c>
      <c r="H358" s="2">
        <v>37.3</v>
      </c>
      <c r="I358" s="2">
        <v>20.7</v>
      </c>
      <c r="J358" s="2">
        <v>0</v>
      </c>
      <c r="K358" s="76">
        <v>40.5</v>
      </c>
      <c r="L358" s="76">
        <v>24.7</v>
      </c>
      <c r="M358" s="76">
        <v>0</v>
      </c>
      <c r="O358" s="20">
        <v>15</v>
      </c>
      <c r="P358" s="76">
        <v>34</v>
      </c>
      <c r="Q358" s="76">
        <v>24.5</v>
      </c>
      <c r="R358" s="76">
        <v>0</v>
      </c>
      <c r="S358" s="76"/>
      <c r="T358" s="76"/>
      <c r="U358" s="76"/>
      <c r="V358" s="76"/>
      <c r="W358" s="76"/>
      <c r="X358" s="76"/>
      <c r="Y358" s="76"/>
      <c r="Z358" s="76"/>
      <c r="AA358" s="76"/>
      <c r="AC358" s="20">
        <v>15</v>
      </c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10"/>
      <c r="AQ358" s="24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2"/>
      <c r="BT358" s="12"/>
      <c r="BU358" s="12"/>
      <c r="BV358" s="12"/>
      <c r="BW358" s="10"/>
      <c r="BX358" s="10"/>
      <c r="BY358" s="10"/>
      <c r="BZ358" s="10"/>
      <c r="CA358" s="10"/>
      <c r="CB358" s="10"/>
      <c r="CC358" s="10"/>
    </row>
    <row r="359" spans="1:81" ht="17.25" customHeight="1">
      <c r="A359" s="20">
        <v>16</v>
      </c>
      <c r="B359" s="2">
        <v>32.5</v>
      </c>
      <c r="C359" s="2">
        <v>20</v>
      </c>
      <c r="D359" s="2">
        <v>0</v>
      </c>
      <c r="E359" s="2">
        <v>36.9</v>
      </c>
      <c r="F359" s="2">
        <v>17.9</v>
      </c>
      <c r="G359" s="2">
        <v>0</v>
      </c>
      <c r="H359" s="2">
        <v>39.9</v>
      </c>
      <c r="I359" s="2">
        <v>20.5</v>
      </c>
      <c r="J359" s="2">
        <v>0</v>
      </c>
      <c r="K359" s="76">
        <v>40</v>
      </c>
      <c r="L359" s="76">
        <v>25</v>
      </c>
      <c r="M359" s="76">
        <v>0</v>
      </c>
      <c r="O359" s="20">
        <v>16</v>
      </c>
      <c r="P359" s="76">
        <v>38.9</v>
      </c>
      <c r="Q359" s="76">
        <v>25.7</v>
      </c>
      <c r="R359" s="76">
        <v>0</v>
      </c>
      <c r="S359" s="76"/>
      <c r="T359" s="76"/>
      <c r="U359" s="76"/>
      <c r="V359" s="76"/>
      <c r="W359" s="76"/>
      <c r="X359" s="76"/>
      <c r="Y359" s="76"/>
      <c r="Z359" s="76"/>
      <c r="AA359" s="76"/>
      <c r="AC359" s="20">
        <v>16</v>
      </c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10"/>
      <c r="AQ359" s="23"/>
      <c r="BF359" s="10"/>
      <c r="BG359" s="10"/>
      <c r="BH359" s="26"/>
      <c r="BI359" s="29"/>
      <c r="BJ359" s="10"/>
      <c r="BK359" s="10"/>
      <c r="BL359" s="10"/>
      <c r="BM359" s="26"/>
      <c r="BN359" s="10"/>
      <c r="BO359" s="10"/>
      <c r="BP359" s="10"/>
      <c r="BQ359" s="10"/>
      <c r="BR359" s="10"/>
      <c r="BS359" s="10"/>
      <c r="BT359" s="10"/>
      <c r="BU359" s="24"/>
      <c r="BV359" s="10"/>
      <c r="BW359" s="10"/>
      <c r="BX359" s="10"/>
      <c r="BY359" s="10"/>
      <c r="BZ359" s="10"/>
      <c r="CA359" s="10"/>
      <c r="CB359" s="10"/>
      <c r="CC359" s="10"/>
    </row>
    <row r="360" spans="1:81" ht="17.25" customHeight="1">
      <c r="A360" s="20">
        <v>17</v>
      </c>
      <c r="B360" s="2">
        <v>33.5</v>
      </c>
      <c r="C360" s="2">
        <v>18.5</v>
      </c>
      <c r="D360" s="2">
        <v>0</v>
      </c>
      <c r="E360" s="2">
        <v>36.5</v>
      </c>
      <c r="F360" s="2">
        <v>19.8</v>
      </c>
      <c r="G360" s="2">
        <v>0</v>
      </c>
      <c r="H360" s="2">
        <v>39.3</v>
      </c>
      <c r="I360" s="2">
        <v>23</v>
      </c>
      <c r="J360" s="2">
        <v>0</v>
      </c>
      <c r="K360" s="76">
        <v>41.4</v>
      </c>
      <c r="L360" s="76">
        <v>25.3</v>
      </c>
      <c r="M360" s="76">
        <v>0</v>
      </c>
      <c r="O360" s="20">
        <v>17</v>
      </c>
      <c r="P360" s="76"/>
      <c r="Q360" s="76">
        <v>27.1</v>
      </c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C360" s="20">
        <v>17</v>
      </c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10"/>
      <c r="AQ360" s="24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24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24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</row>
    <row r="361" spans="1:81" ht="17.25" customHeight="1">
      <c r="A361" s="20">
        <v>18</v>
      </c>
      <c r="B361" s="2">
        <v>33.9</v>
      </c>
      <c r="C361" s="2">
        <v>18.1</v>
      </c>
      <c r="D361" s="2">
        <v>0</v>
      </c>
      <c r="E361" s="2">
        <v>37.3</v>
      </c>
      <c r="F361" s="2">
        <v>18</v>
      </c>
      <c r="G361" s="2">
        <v>0</v>
      </c>
      <c r="H361" s="2">
        <v>39.7</v>
      </c>
      <c r="I361" s="2">
        <v>23.9</v>
      </c>
      <c r="J361" s="2" t="s">
        <v>104</v>
      </c>
      <c r="K361" s="76">
        <v>40.5</v>
      </c>
      <c r="L361" s="76">
        <v>25</v>
      </c>
      <c r="M361" s="76">
        <v>0</v>
      </c>
      <c r="O361" s="20">
        <v>18</v>
      </c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C361" s="20">
        <v>18</v>
      </c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10"/>
      <c r="AQ361" s="24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24"/>
      <c r="BE361" s="10"/>
      <c r="BF361" s="10"/>
      <c r="BG361" s="29"/>
      <c r="BH361" s="10"/>
      <c r="BI361" s="10"/>
      <c r="BJ361" s="10"/>
      <c r="BK361" s="10"/>
      <c r="BL361" s="10"/>
      <c r="BM361" s="26"/>
      <c r="BN361" s="10"/>
      <c r="BO361" s="10"/>
      <c r="BP361" s="26"/>
      <c r="BQ361" s="24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</row>
    <row r="362" spans="1:81" ht="17.25" customHeight="1">
      <c r="A362" s="20">
        <v>19</v>
      </c>
      <c r="B362" s="2">
        <v>34</v>
      </c>
      <c r="C362" s="2">
        <v>18.5</v>
      </c>
      <c r="D362" s="2">
        <v>0</v>
      </c>
      <c r="E362" s="2">
        <v>36.6</v>
      </c>
      <c r="F362" s="2">
        <v>18.5</v>
      </c>
      <c r="G362" s="2">
        <v>0</v>
      </c>
      <c r="H362" s="2">
        <v>39.3</v>
      </c>
      <c r="I362" s="2">
        <v>24</v>
      </c>
      <c r="J362" s="2">
        <v>19</v>
      </c>
      <c r="K362" s="76">
        <v>40.3</v>
      </c>
      <c r="L362" s="76">
        <v>26.7</v>
      </c>
      <c r="M362" s="76">
        <v>0</v>
      </c>
      <c r="O362" s="20">
        <v>19</v>
      </c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C362" s="20">
        <v>19</v>
      </c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10"/>
      <c r="AQ362" s="24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24"/>
      <c r="BE362" s="10"/>
      <c r="BF362" s="10"/>
      <c r="BG362" s="10"/>
      <c r="BH362" s="10"/>
      <c r="BI362" s="10"/>
      <c r="BJ362" s="10"/>
      <c r="BK362" s="10"/>
      <c r="BL362" s="10"/>
      <c r="BM362" s="28"/>
      <c r="BN362" s="10"/>
      <c r="BO362" s="10"/>
      <c r="BP362" s="10"/>
      <c r="BQ362" s="24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</row>
    <row r="363" spans="1:81" ht="17.25" customHeight="1">
      <c r="A363" s="20">
        <v>20</v>
      </c>
      <c r="B363" s="2">
        <v>34.2</v>
      </c>
      <c r="C363" s="2">
        <v>16</v>
      </c>
      <c r="D363" s="2">
        <v>0</v>
      </c>
      <c r="E363" s="2">
        <v>37.8</v>
      </c>
      <c r="F363" s="2">
        <v>19.7</v>
      </c>
      <c r="G363" s="2">
        <v>0</v>
      </c>
      <c r="H363" s="2">
        <v>34.1</v>
      </c>
      <c r="I363" s="2">
        <v>22.8</v>
      </c>
      <c r="J363" s="2">
        <v>0</v>
      </c>
      <c r="K363" s="76">
        <v>40.9</v>
      </c>
      <c r="L363" s="76">
        <v>25.4</v>
      </c>
      <c r="M363" s="76">
        <v>0</v>
      </c>
      <c r="O363" s="20">
        <v>20</v>
      </c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C363" s="20">
        <v>20</v>
      </c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10"/>
      <c r="AQ363" s="24"/>
      <c r="AR363" s="10"/>
      <c r="AS363" s="10"/>
      <c r="AT363" s="10"/>
      <c r="AU363" s="10"/>
      <c r="AV363" s="10"/>
      <c r="AW363" s="10"/>
      <c r="AX363" s="26"/>
      <c r="AY363" s="10"/>
      <c r="AZ363" s="10"/>
      <c r="BA363" s="10"/>
      <c r="BB363" s="10"/>
      <c r="BC363" s="10"/>
      <c r="BD363" s="24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24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</row>
    <row r="364" spans="1:81" ht="17.25" customHeight="1">
      <c r="A364" s="20">
        <v>21</v>
      </c>
      <c r="B364" s="2">
        <v>34.2</v>
      </c>
      <c r="C364" s="2">
        <v>14.4</v>
      </c>
      <c r="D364" s="2">
        <v>0</v>
      </c>
      <c r="E364" s="2">
        <v>36.7</v>
      </c>
      <c r="F364" s="2">
        <v>20</v>
      </c>
      <c r="G364" s="2">
        <v>0</v>
      </c>
      <c r="H364" s="2">
        <v>35.1</v>
      </c>
      <c r="I364" s="2">
        <v>22.3</v>
      </c>
      <c r="J364" s="2">
        <v>0</v>
      </c>
      <c r="K364" s="76">
        <v>41.5</v>
      </c>
      <c r="L364" s="76">
        <v>26.3</v>
      </c>
      <c r="M364" s="76">
        <v>0</v>
      </c>
      <c r="O364" s="20">
        <v>21</v>
      </c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C364" s="20">
        <v>21</v>
      </c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10"/>
      <c r="AQ364" s="24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24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24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</row>
    <row r="365" spans="1:81" ht="17.25" customHeight="1">
      <c r="A365" s="20">
        <v>22</v>
      </c>
      <c r="B365" s="2">
        <v>32.8</v>
      </c>
      <c r="C365" s="2">
        <v>12.8</v>
      </c>
      <c r="D365" s="2">
        <v>0</v>
      </c>
      <c r="E365" s="2">
        <v>36.2</v>
      </c>
      <c r="F365" s="2">
        <v>18.3</v>
      </c>
      <c r="G365" s="2">
        <v>0</v>
      </c>
      <c r="H365" s="2">
        <v>36.5</v>
      </c>
      <c r="I365" s="2">
        <v>25</v>
      </c>
      <c r="J365" s="2">
        <v>0</v>
      </c>
      <c r="K365" s="76">
        <v>43</v>
      </c>
      <c r="L365" s="76">
        <v>26.9</v>
      </c>
      <c r="M365" s="76">
        <v>0</v>
      </c>
      <c r="O365" s="20">
        <v>22</v>
      </c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C365" s="20">
        <v>22</v>
      </c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10"/>
      <c r="AQ365" s="24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24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24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</row>
    <row r="366" spans="1:81" ht="17.25" customHeight="1">
      <c r="A366" s="20">
        <v>23</v>
      </c>
      <c r="B366" s="2">
        <v>33.6</v>
      </c>
      <c r="C366" s="2">
        <v>13.9</v>
      </c>
      <c r="D366" s="2">
        <v>0</v>
      </c>
      <c r="E366" s="2">
        <v>37.9</v>
      </c>
      <c r="F366" s="2">
        <v>20.8</v>
      </c>
      <c r="G366" s="2">
        <v>0</v>
      </c>
      <c r="H366" s="2">
        <v>38.7</v>
      </c>
      <c r="I366" s="2">
        <v>22</v>
      </c>
      <c r="J366" s="2">
        <v>0</v>
      </c>
      <c r="K366" s="76">
        <v>42.4</v>
      </c>
      <c r="L366" s="76">
        <v>27.4</v>
      </c>
      <c r="M366" s="76">
        <v>0</v>
      </c>
      <c r="O366" s="20">
        <v>23</v>
      </c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C366" s="20">
        <v>23</v>
      </c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10"/>
      <c r="AQ366" s="24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24"/>
      <c r="BE366" s="10"/>
      <c r="BF366" s="10"/>
      <c r="BG366" s="28"/>
      <c r="BH366" s="10"/>
      <c r="BI366" s="10"/>
      <c r="BJ366" s="10"/>
      <c r="BK366" s="10"/>
      <c r="BL366" s="10"/>
      <c r="BM366" s="10"/>
      <c r="BN366" s="10"/>
      <c r="BO366" s="10"/>
      <c r="BP366" s="10"/>
      <c r="BQ366" s="24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</row>
    <row r="367" spans="1:81" ht="17.25" customHeight="1">
      <c r="A367" s="20">
        <v>24</v>
      </c>
      <c r="B367" s="2">
        <v>31.8</v>
      </c>
      <c r="C367" s="2">
        <v>18</v>
      </c>
      <c r="D367" s="2">
        <v>0</v>
      </c>
      <c r="E367" s="2">
        <v>38.5</v>
      </c>
      <c r="F367" s="2">
        <v>17.5</v>
      </c>
      <c r="G367" s="2">
        <v>0</v>
      </c>
      <c r="H367" s="2">
        <v>38.7</v>
      </c>
      <c r="I367" s="2">
        <v>19.9</v>
      </c>
      <c r="J367" s="2">
        <v>0</v>
      </c>
      <c r="K367" s="76">
        <v>43</v>
      </c>
      <c r="L367" s="76">
        <v>28.1</v>
      </c>
      <c r="M367" s="76">
        <v>0</v>
      </c>
      <c r="O367" s="20">
        <v>24</v>
      </c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C367" s="20">
        <v>24</v>
      </c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10"/>
      <c r="AQ367" s="24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24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24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</row>
    <row r="368" spans="1:81" ht="17.25" customHeight="1">
      <c r="A368" s="20">
        <v>25</v>
      </c>
      <c r="B368" s="2">
        <v>31.2</v>
      </c>
      <c r="C368" s="2">
        <v>18.7</v>
      </c>
      <c r="D368" s="2">
        <v>0</v>
      </c>
      <c r="E368" s="2">
        <v>38.5</v>
      </c>
      <c r="F368" s="2">
        <v>20.5</v>
      </c>
      <c r="G368" s="2">
        <v>0</v>
      </c>
      <c r="H368" s="2">
        <v>39.7</v>
      </c>
      <c r="I368" s="2">
        <v>20</v>
      </c>
      <c r="J368" s="2">
        <v>0</v>
      </c>
      <c r="K368" s="76">
        <v>43.2</v>
      </c>
      <c r="L368" s="76">
        <v>28</v>
      </c>
      <c r="M368" s="76">
        <v>0</v>
      </c>
      <c r="O368" s="20">
        <v>25</v>
      </c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C368" s="20">
        <v>25</v>
      </c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10"/>
      <c r="AQ368" s="24"/>
      <c r="AR368" s="10"/>
      <c r="AS368" s="10"/>
      <c r="AT368" s="10"/>
      <c r="AU368" s="26"/>
      <c r="AV368" s="10"/>
      <c r="AW368" s="10"/>
      <c r="AX368" s="10"/>
      <c r="AY368" s="10"/>
      <c r="AZ368" s="10"/>
      <c r="BA368" s="10"/>
      <c r="BB368" s="10"/>
      <c r="BC368" s="10"/>
      <c r="BD368" s="24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24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</row>
    <row r="369" spans="1:81" ht="17.25" customHeight="1">
      <c r="A369" s="20">
        <v>26</v>
      </c>
      <c r="B369" s="2">
        <v>24</v>
      </c>
      <c r="C369" s="2">
        <v>17.7</v>
      </c>
      <c r="D369" s="2">
        <v>1.5</v>
      </c>
      <c r="E369" s="2">
        <v>37.7</v>
      </c>
      <c r="F369" s="2">
        <v>22</v>
      </c>
      <c r="G369" s="2">
        <v>0</v>
      </c>
      <c r="H369" s="2">
        <v>39.6</v>
      </c>
      <c r="I369" s="2">
        <v>19.7</v>
      </c>
      <c r="J369" s="2">
        <v>0</v>
      </c>
      <c r="K369" s="76">
        <v>42.9</v>
      </c>
      <c r="L369" s="76">
        <v>26.4</v>
      </c>
      <c r="M369" s="76">
        <v>0</v>
      </c>
      <c r="O369" s="20">
        <v>26</v>
      </c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C369" s="20">
        <v>26</v>
      </c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10"/>
      <c r="AQ369" s="24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24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24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</row>
    <row r="370" spans="1:81" ht="17.25" customHeight="1">
      <c r="A370" s="20">
        <v>27</v>
      </c>
      <c r="B370" s="2">
        <v>29.5</v>
      </c>
      <c r="C370" s="2">
        <v>18.2</v>
      </c>
      <c r="D370" s="2">
        <v>0</v>
      </c>
      <c r="E370" s="2">
        <v>36.8</v>
      </c>
      <c r="F370" s="2">
        <v>24.2</v>
      </c>
      <c r="G370" s="2">
        <v>0</v>
      </c>
      <c r="H370" s="2">
        <v>38.6</v>
      </c>
      <c r="I370" s="2">
        <v>26.4</v>
      </c>
      <c r="J370" s="2">
        <v>0</v>
      </c>
      <c r="K370" s="76">
        <v>43.5</v>
      </c>
      <c r="L370" s="76">
        <v>27.2</v>
      </c>
      <c r="M370" s="76">
        <v>0</v>
      </c>
      <c r="O370" s="20">
        <v>27</v>
      </c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C370" s="20">
        <v>27</v>
      </c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10"/>
      <c r="AQ370" s="24"/>
      <c r="AR370" s="26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24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24"/>
      <c r="BR370" s="10"/>
      <c r="BS370" s="10"/>
      <c r="BT370" s="28"/>
      <c r="BU370" s="10"/>
      <c r="BV370" s="10"/>
      <c r="BW370" s="10"/>
      <c r="BX370" s="10"/>
      <c r="BY370" s="10"/>
      <c r="BZ370" s="10"/>
      <c r="CA370" s="10"/>
      <c r="CB370" s="10"/>
      <c r="CC370" s="10"/>
    </row>
    <row r="371" spans="1:81" ht="17.25" customHeight="1">
      <c r="A371" s="20">
        <v>28</v>
      </c>
      <c r="B371" s="2">
        <v>29.1</v>
      </c>
      <c r="C371" s="2">
        <v>20</v>
      </c>
      <c r="D371" s="2">
        <v>9.5</v>
      </c>
      <c r="E371" s="2">
        <v>38</v>
      </c>
      <c r="F371" s="2">
        <v>24.2</v>
      </c>
      <c r="G371" s="2">
        <v>0</v>
      </c>
      <c r="H371" s="2">
        <v>40.7</v>
      </c>
      <c r="I371" s="2">
        <v>23.4</v>
      </c>
      <c r="J371" s="2">
        <v>0</v>
      </c>
      <c r="K371" s="76">
        <v>44</v>
      </c>
      <c r="L371" s="76">
        <v>28</v>
      </c>
      <c r="M371" s="76">
        <v>0</v>
      </c>
      <c r="O371" s="20">
        <v>28</v>
      </c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C371" s="20">
        <v>28</v>
      </c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10"/>
      <c r="AQ371" s="79"/>
      <c r="AR371" s="64"/>
      <c r="AS371" s="64"/>
      <c r="AT371" s="64"/>
      <c r="AU371" s="10"/>
      <c r="AV371" s="10"/>
      <c r="AW371" s="10"/>
      <c r="AX371" s="10"/>
      <c r="AY371" s="10"/>
      <c r="AZ371" s="10"/>
      <c r="BA371" s="10"/>
      <c r="BB371" s="10"/>
      <c r="BC371" s="10"/>
      <c r="BD371" s="24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24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</row>
    <row r="372" spans="1:81" ht="17.25" customHeight="1">
      <c r="A372" s="20">
        <v>29</v>
      </c>
      <c r="B372" s="2">
        <v>29.7</v>
      </c>
      <c r="C372" s="2">
        <v>20.5</v>
      </c>
      <c r="D372" s="2">
        <v>0</v>
      </c>
      <c r="E372" s="2">
        <v>38.9</v>
      </c>
      <c r="F372" s="2">
        <v>20.4</v>
      </c>
      <c r="G372" s="2">
        <v>0</v>
      </c>
      <c r="H372" s="2">
        <v>40.1</v>
      </c>
      <c r="I372" s="2">
        <v>22.6</v>
      </c>
      <c r="J372" s="2">
        <v>0</v>
      </c>
      <c r="K372" s="76">
        <v>43.2</v>
      </c>
      <c r="L372" s="76">
        <v>28.5</v>
      </c>
      <c r="M372" s="76">
        <v>0</v>
      </c>
      <c r="O372" s="20">
        <v>29</v>
      </c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C372" s="20">
        <v>29</v>
      </c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10"/>
      <c r="AQ372" s="64"/>
      <c r="AR372" s="64"/>
      <c r="AS372" s="64"/>
      <c r="AT372" s="64"/>
      <c r="AU372" s="29"/>
      <c r="AV372" s="29"/>
      <c r="AW372" s="29"/>
      <c r="AX372" s="10"/>
      <c r="AY372" s="10"/>
      <c r="AZ372" s="28"/>
      <c r="BA372" s="10"/>
      <c r="BB372" s="10"/>
      <c r="BC372" s="10"/>
      <c r="BD372" s="24"/>
      <c r="BE372" s="10"/>
      <c r="BF372" s="10"/>
      <c r="BG372" s="10"/>
      <c r="BH372" s="28"/>
      <c r="BI372" s="28"/>
      <c r="BJ372" s="28"/>
      <c r="BK372" s="10"/>
      <c r="BL372" s="10"/>
      <c r="BM372" s="10"/>
      <c r="BN372" s="10"/>
      <c r="BO372" s="10"/>
      <c r="BP372" s="10"/>
      <c r="BQ372" s="24"/>
      <c r="BR372" s="10"/>
      <c r="BS372" s="10"/>
      <c r="BT372" s="10"/>
      <c r="BU372" s="29"/>
      <c r="BV372" s="29"/>
      <c r="BW372" s="10"/>
      <c r="BX372" s="10"/>
      <c r="BY372" s="10"/>
      <c r="BZ372" s="10"/>
      <c r="CA372" s="10"/>
      <c r="CB372" s="10"/>
      <c r="CC372" s="10"/>
    </row>
    <row r="373" spans="1:81" ht="17.25" customHeight="1">
      <c r="A373" s="20">
        <v>30</v>
      </c>
      <c r="B373" s="2">
        <v>27.7</v>
      </c>
      <c r="C373" s="2">
        <v>18.4</v>
      </c>
      <c r="D373" s="2" t="s">
        <v>104</v>
      </c>
      <c r="E373" s="2"/>
      <c r="F373" s="2"/>
      <c r="G373" s="2"/>
      <c r="H373" s="2">
        <v>41</v>
      </c>
      <c r="I373" s="2">
        <v>23.5</v>
      </c>
      <c r="J373" s="2">
        <v>0</v>
      </c>
      <c r="K373" s="76">
        <v>44</v>
      </c>
      <c r="L373" s="76">
        <v>29.2</v>
      </c>
      <c r="M373" s="76">
        <v>0</v>
      </c>
      <c r="O373" s="20">
        <v>30</v>
      </c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C373" s="20">
        <v>30</v>
      </c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10"/>
      <c r="AQ373" s="24"/>
      <c r="AR373" s="10"/>
      <c r="AS373" s="10"/>
      <c r="AT373" s="10"/>
      <c r="AU373" s="29"/>
      <c r="AV373" s="29"/>
      <c r="AW373" s="29"/>
      <c r="AX373" s="10"/>
      <c r="AY373" s="10"/>
      <c r="AZ373" s="10"/>
      <c r="BA373" s="26"/>
      <c r="BB373" s="10"/>
      <c r="BC373" s="10"/>
      <c r="BD373" s="24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26"/>
      <c r="BQ373" s="24"/>
      <c r="BR373" s="10"/>
      <c r="BS373" s="10"/>
      <c r="BT373" s="10"/>
      <c r="BU373" s="29"/>
      <c r="BV373" s="29"/>
      <c r="BW373" s="10"/>
      <c r="BX373" s="10"/>
      <c r="BY373" s="10"/>
      <c r="BZ373" s="10"/>
      <c r="CA373" s="10"/>
      <c r="CB373" s="10"/>
      <c r="CC373" s="10"/>
    </row>
    <row r="374" spans="1:81" ht="17.25" customHeight="1">
      <c r="A374" s="20">
        <v>31</v>
      </c>
      <c r="B374" s="2">
        <v>32.5</v>
      </c>
      <c r="C374" s="2">
        <v>18</v>
      </c>
      <c r="D374" s="2">
        <v>0</v>
      </c>
      <c r="E374" s="2"/>
      <c r="F374" s="2"/>
      <c r="G374" s="2"/>
      <c r="H374" s="2">
        <v>41.2</v>
      </c>
      <c r="I374" s="2">
        <v>24</v>
      </c>
      <c r="J374" s="2">
        <v>0</v>
      </c>
      <c r="K374" s="76"/>
      <c r="L374" s="76"/>
      <c r="M374" s="76"/>
      <c r="O374" s="20">
        <v>31</v>
      </c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C374" s="20">
        <v>31</v>
      </c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10"/>
      <c r="AQ374" s="24"/>
      <c r="AR374" s="26"/>
      <c r="AS374" s="10"/>
      <c r="AT374" s="10"/>
      <c r="AU374" s="29"/>
      <c r="AV374" s="29"/>
      <c r="AW374" s="29"/>
      <c r="AX374" s="10"/>
      <c r="AY374" s="10"/>
      <c r="AZ374" s="10"/>
      <c r="BA374" s="29"/>
      <c r="BB374" s="29"/>
      <c r="BC374" s="29"/>
      <c r="BD374" s="24"/>
      <c r="BE374" s="10"/>
      <c r="BF374" s="10"/>
      <c r="BG374" s="10"/>
      <c r="BH374" s="29"/>
      <c r="BI374" s="29"/>
      <c r="BJ374" s="29"/>
      <c r="BK374" s="10"/>
      <c r="BL374" s="10"/>
      <c r="BM374" s="10"/>
      <c r="BN374" s="10"/>
      <c r="BO374" s="10"/>
      <c r="BP374" s="10"/>
      <c r="BQ374" s="24"/>
      <c r="BR374" s="27"/>
      <c r="BS374" s="27"/>
      <c r="BT374" s="27"/>
      <c r="BU374" s="29"/>
      <c r="BV374" s="29"/>
      <c r="BW374" s="10"/>
      <c r="BX374" s="27"/>
      <c r="BY374" s="27"/>
      <c r="BZ374" s="27"/>
      <c r="CA374" s="10"/>
      <c r="CB374" s="10"/>
      <c r="CC374" s="10"/>
    </row>
    <row r="375" spans="1:81" s="35" customFormat="1" ht="18" customHeight="1">
      <c r="A375" s="44" t="s">
        <v>19</v>
      </c>
      <c r="B375" s="13">
        <f>SUM(B344:B374)</f>
        <v>1002.9000000000002</v>
      </c>
      <c r="C375" s="13">
        <f>SUM(C344:C374)</f>
        <v>565.2</v>
      </c>
      <c r="D375" s="13">
        <f aca="true" t="shared" si="40" ref="D375:M375">SUM(D344:D374)</f>
        <v>11</v>
      </c>
      <c r="E375" s="13">
        <f t="shared" si="40"/>
        <v>1048.3999999999999</v>
      </c>
      <c r="F375" s="13">
        <f t="shared" si="40"/>
        <v>535.5</v>
      </c>
      <c r="G375" s="13">
        <f t="shared" si="40"/>
        <v>0</v>
      </c>
      <c r="H375" s="13">
        <f t="shared" si="40"/>
        <v>1201.7</v>
      </c>
      <c r="I375" s="13">
        <f t="shared" si="40"/>
        <v>680.2</v>
      </c>
      <c r="J375" s="13">
        <f t="shared" si="40"/>
        <v>19.4</v>
      </c>
      <c r="K375" s="13">
        <f t="shared" si="40"/>
        <v>1251.8</v>
      </c>
      <c r="L375" s="13">
        <f t="shared" si="40"/>
        <v>776.5</v>
      </c>
      <c r="M375" s="13">
        <f t="shared" si="40"/>
        <v>40.6</v>
      </c>
      <c r="O375" s="44" t="s">
        <v>19</v>
      </c>
      <c r="P375" s="13">
        <f aca="true" t="shared" si="41" ref="P375:AA375">SUM(P344:P374)</f>
        <v>634.5999999999999</v>
      </c>
      <c r="Q375" s="13">
        <f t="shared" si="41"/>
        <v>443.40000000000003</v>
      </c>
      <c r="R375" s="13">
        <f t="shared" si="41"/>
        <v>77.9</v>
      </c>
      <c r="S375" s="13">
        <f t="shared" si="41"/>
        <v>0</v>
      </c>
      <c r="T375" s="13">
        <f t="shared" si="41"/>
        <v>0</v>
      </c>
      <c r="U375" s="13">
        <f t="shared" si="41"/>
        <v>0</v>
      </c>
      <c r="V375" s="13">
        <f t="shared" si="41"/>
        <v>0</v>
      </c>
      <c r="W375" s="13">
        <f t="shared" si="41"/>
        <v>0</v>
      </c>
      <c r="X375" s="13">
        <f t="shared" si="41"/>
        <v>0</v>
      </c>
      <c r="Y375" s="13">
        <f t="shared" si="41"/>
        <v>0</v>
      </c>
      <c r="Z375" s="13">
        <f t="shared" si="41"/>
        <v>0</v>
      </c>
      <c r="AA375" s="13">
        <f t="shared" si="41"/>
        <v>0</v>
      </c>
      <c r="AC375" s="44" t="s">
        <v>19</v>
      </c>
      <c r="AD375" s="13">
        <f>SUM(AD344:AD374)</f>
        <v>0</v>
      </c>
      <c r="AE375" s="13">
        <f>SUM(AE344:AE374)</f>
        <v>0</v>
      </c>
      <c r="AF375" s="13">
        <f>SUM(AF344:AF374)</f>
        <v>0</v>
      </c>
      <c r="AG375" s="13">
        <f aca="true" t="shared" si="42" ref="AG375:AO375">SUM(AG344:AG374)</f>
        <v>0</v>
      </c>
      <c r="AH375" s="13">
        <f>SUM(AH344:AH374)</f>
        <v>0</v>
      </c>
      <c r="AI375" s="13">
        <f t="shared" si="42"/>
        <v>0</v>
      </c>
      <c r="AJ375" s="13">
        <f t="shared" si="42"/>
        <v>0</v>
      </c>
      <c r="AK375" s="13">
        <f t="shared" si="42"/>
        <v>0</v>
      </c>
      <c r="AL375" s="13">
        <f t="shared" si="42"/>
        <v>0</v>
      </c>
      <c r="AM375" s="13">
        <f t="shared" si="42"/>
        <v>0</v>
      </c>
      <c r="AN375" s="13">
        <f t="shared" si="42"/>
        <v>0</v>
      </c>
      <c r="AO375" s="13">
        <f t="shared" si="42"/>
        <v>0</v>
      </c>
      <c r="AP375" s="27"/>
      <c r="AQ375" s="69" t="s">
        <v>78</v>
      </c>
      <c r="AR375" s="63" t="s">
        <v>77</v>
      </c>
      <c r="AS375" s="63" t="s">
        <v>76</v>
      </c>
      <c r="AT375" s="64"/>
      <c r="AU375" s="10"/>
      <c r="AV375" s="10"/>
      <c r="AW375" s="10"/>
      <c r="AX375" s="10"/>
      <c r="AY375" s="10"/>
      <c r="AZ375" s="10"/>
      <c r="BA375" s="10"/>
      <c r="BB375" s="10"/>
      <c r="BC375" s="10"/>
      <c r="BD375" s="18"/>
      <c r="BE375" s="10"/>
      <c r="BF375" s="10"/>
      <c r="BG375" s="10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</row>
    <row r="376" spans="1:81" s="35" customFormat="1" ht="18" customHeight="1">
      <c r="A376" s="44" t="s">
        <v>20</v>
      </c>
      <c r="B376" s="13">
        <f>AVERAGE(B344:B374)</f>
        <v>32.35161290322581</v>
      </c>
      <c r="C376" s="13">
        <f>AVERAGE(C344:C374)</f>
        <v>18.23225806451613</v>
      </c>
      <c r="D376" s="13">
        <f>D375/31</f>
        <v>0.3548387096774194</v>
      </c>
      <c r="E376" s="13">
        <f aca="true" t="shared" si="43" ref="E376:L376">AVERAGE(E344:E374)</f>
        <v>36.151724137931026</v>
      </c>
      <c r="F376" s="13">
        <f t="shared" si="43"/>
        <v>18.46551724137931</v>
      </c>
      <c r="G376" s="13">
        <f>G375/28</f>
        <v>0</v>
      </c>
      <c r="H376" s="13">
        <f t="shared" si="43"/>
        <v>38.76451612903226</v>
      </c>
      <c r="I376" s="13">
        <f t="shared" si="43"/>
        <v>21.94193548387097</v>
      </c>
      <c r="J376" s="13">
        <f>J375/31</f>
        <v>0.6258064516129032</v>
      </c>
      <c r="K376" s="13">
        <f t="shared" si="43"/>
        <v>41.72666666666667</v>
      </c>
      <c r="L376" s="13">
        <f t="shared" si="43"/>
        <v>25.883333333333333</v>
      </c>
      <c r="M376" s="13">
        <f>M375/30</f>
        <v>1.3533333333333333</v>
      </c>
      <c r="O376" s="44" t="s">
        <v>20</v>
      </c>
      <c r="P376" s="13">
        <f aca="true" t="shared" si="44" ref="P376:Z376">AVERAGE(P344:P374)</f>
        <v>39.662499999999994</v>
      </c>
      <c r="Q376" s="13">
        <f t="shared" si="44"/>
        <v>26.082352941176474</v>
      </c>
      <c r="R376" s="13">
        <f>R375/31</f>
        <v>2.512903225806452</v>
      </c>
      <c r="S376" s="13" t="e">
        <f t="shared" si="44"/>
        <v>#DIV/0!</v>
      </c>
      <c r="T376" s="13" t="e">
        <f t="shared" si="44"/>
        <v>#DIV/0!</v>
      </c>
      <c r="U376" s="13">
        <f>U375/30</f>
        <v>0</v>
      </c>
      <c r="V376" s="13" t="e">
        <f t="shared" si="44"/>
        <v>#DIV/0!</v>
      </c>
      <c r="W376" s="13" t="e">
        <f t="shared" si="44"/>
        <v>#DIV/0!</v>
      </c>
      <c r="X376" s="13">
        <f>X375/31</f>
        <v>0</v>
      </c>
      <c r="Y376" s="13" t="e">
        <f t="shared" si="44"/>
        <v>#DIV/0!</v>
      </c>
      <c r="Z376" s="13" t="e">
        <f t="shared" si="44"/>
        <v>#DIV/0!</v>
      </c>
      <c r="AA376" s="13">
        <f>AA375/31</f>
        <v>0</v>
      </c>
      <c r="AC376" s="44" t="s">
        <v>20</v>
      </c>
      <c r="AD376" s="13" t="e">
        <f>AVERAGE(AD344:AD374)</f>
        <v>#DIV/0!</v>
      </c>
      <c r="AE376" s="13" t="e">
        <f>AVERAGE(AE344:AE374)</f>
        <v>#DIV/0!</v>
      </c>
      <c r="AF376" s="13">
        <f>AF375/30</f>
        <v>0</v>
      </c>
      <c r="AG376" s="13" t="e">
        <f aca="true" t="shared" si="45" ref="AG376:AN376">AVERAGE(AG344:AG374)</f>
        <v>#DIV/0!</v>
      </c>
      <c r="AH376" s="13" t="e">
        <f t="shared" si="45"/>
        <v>#DIV/0!</v>
      </c>
      <c r="AI376" s="13">
        <f>AI375/31</f>
        <v>0</v>
      </c>
      <c r="AJ376" s="13" t="e">
        <f t="shared" si="45"/>
        <v>#DIV/0!</v>
      </c>
      <c r="AK376" s="13" t="e">
        <f t="shared" si="45"/>
        <v>#DIV/0!</v>
      </c>
      <c r="AL376" s="13">
        <f>AL375/30</f>
        <v>0</v>
      </c>
      <c r="AM376" s="13" t="e">
        <f t="shared" si="45"/>
        <v>#DIV/0!</v>
      </c>
      <c r="AN376" s="13" t="e">
        <f t="shared" si="45"/>
        <v>#DIV/0!</v>
      </c>
      <c r="AO376" s="13">
        <f>AO375/31</f>
        <v>0</v>
      </c>
      <c r="AP376" s="27"/>
      <c r="AQ376" s="70">
        <f>MAX(H344:H374)</f>
        <v>41.2</v>
      </c>
      <c r="AR376" s="63">
        <f>MAX(K344:K373)</f>
        <v>44</v>
      </c>
      <c r="AS376" s="63">
        <f>MAX(P344:P374)</f>
        <v>43.6</v>
      </c>
      <c r="AT376" s="64"/>
      <c r="AU376" s="10"/>
      <c r="AV376" s="10"/>
      <c r="AW376" s="10"/>
      <c r="AX376" s="10"/>
      <c r="AY376" s="10"/>
      <c r="AZ376" s="10"/>
      <c r="BA376" s="10"/>
      <c r="BB376" s="10"/>
      <c r="BC376" s="10"/>
      <c r="BD376" s="18"/>
      <c r="BE376" s="10"/>
      <c r="BF376" s="10"/>
      <c r="BG376" s="10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</row>
    <row r="377" spans="1:81" ht="18" customHeight="1">
      <c r="A377" s="4" t="s">
        <v>21</v>
      </c>
      <c r="B377" s="5"/>
      <c r="C377" s="5"/>
      <c r="D377" s="6">
        <f>D375</f>
        <v>11</v>
      </c>
      <c r="E377" s="5"/>
      <c r="F377" s="5"/>
      <c r="G377" s="1">
        <f>D377+G375</f>
        <v>11</v>
      </c>
      <c r="H377" s="5"/>
      <c r="I377" s="5"/>
      <c r="J377" s="1">
        <f>G377+J375</f>
        <v>30.4</v>
      </c>
      <c r="K377" s="5"/>
      <c r="L377" s="5"/>
      <c r="M377" s="1">
        <f>J377+M375</f>
        <v>71</v>
      </c>
      <c r="O377" s="4" t="s">
        <v>21</v>
      </c>
      <c r="P377" s="5"/>
      <c r="Q377" s="5"/>
      <c r="R377" s="6">
        <f>M377+R375</f>
        <v>148.9</v>
      </c>
      <c r="S377" s="50"/>
      <c r="T377" s="50"/>
      <c r="U377" s="13">
        <f>R377+U375</f>
        <v>148.9</v>
      </c>
      <c r="V377" s="50"/>
      <c r="W377" s="50"/>
      <c r="X377" s="13">
        <f>U377+X375</f>
        <v>148.9</v>
      </c>
      <c r="Y377" s="50"/>
      <c r="Z377" s="50"/>
      <c r="AA377" s="13">
        <f>X377+AA375</f>
        <v>148.9</v>
      </c>
      <c r="AC377" s="4" t="s">
        <v>21</v>
      </c>
      <c r="AD377" s="5"/>
      <c r="AE377" s="5"/>
      <c r="AF377" s="6">
        <f>AA377+AF375</f>
        <v>148.9</v>
      </c>
      <c r="AG377" s="5"/>
      <c r="AH377" s="5"/>
      <c r="AI377" s="6">
        <f>AF377+AI375</f>
        <v>148.9</v>
      </c>
      <c r="AJ377" s="5"/>
      <c r="AK377" s="5"/>
      <c r="AL377" s="6">
        <f>AI377+AL375</f>
        <v>148.9</v>
      </c>
      <c r="AM377" s="5"/>
      <c r="AN377" s="5"/>
      <c r="AO377" s="6">
        <f>AL377+AO375</f>
        <v>148.9</v>
      </c>
      <c r="AP377" s="10"/>
      <c r="AQ377" s="18"/>
      <c r="AR377" s="18"/>
      <c r="AS377" s="18"/>
      <c r="AT377" s="28"/>
      <c r="AU377" s="18"/>
      <c r="AV377" s="18"/>
      <c r="AW377" s="30"/>
      <c r="AX377" s="18"/>
      <c r="AY377" s="18"/>
      <c r="AZ377" s="18"/>
      <c r="BA377" s="18"/>
      <c r="BB377" s="18"/>
      <c r="BC377" s="18"/>
      <c r="BD377" s="18"/>
      <c r="BE377" s="18"/>
      <c r="BF377" s="18"/>
      <c r="BG377" s="2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</row>
    <row r="378" spans="1:81" ht="18" customHeight="1">
      <c r="A378" s="45" t="s">
        <v>84</v>
      </c>
      <c r="J378" s="8" t="s">
        <v>96</v>
      </c>
      <c r="O378" s="45" t="s">
        <v>84</v>
      </c>
      <c r="S378" s="35"/>
      <c r="T378" s="35"/>
      <c r="U378" s="35"/>
      <c r="V378" s="35"/>
      <c r="W378" s="59" t="s">
        <v>96</v>
      </c>
      <c r="X378" s="35"/>
      <c r="Y378" s="35"/>
      <c r="Z378" s="35"/>
      <c r="AA378" s="35"/>
      <c r="AC378" s="45" t="s">
        <v>84</v>
      </c>
      <c r="AL378" s="8" t="s">
        <v>96</v>
      </c>
      <c r="AP378" s="10"/>
      <c r="AQ378" s="18"/>
      <c r="AR378" s="18"/>
      <c r="AS378" s="18"/>
      <c r="AT378" s="28"/>
      <c r="AU378" s="18"/>
      <c r="AV378" s="18"/>
      <c r="AW378" s="30"/>
      <c r="AX378" s="18"/>
      <c r="AY378" s="18"/>
      <c r="AZ378" s="18"/>
      <c r="BA378" s="18"/>
      <c r="BB378" s="18"/>
      <c r="BC378" s="18"/>
      <c r="BD378" s="18"/>
      <c r="BE378" s="18"/>
      <c r="BF378" s="18"/>
      <c r="BG378" s="2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</row>
    <row r="379" spans="1:81" ht="18" customHeight="1">
      <c r="A379" s="45" t="s">
        <v>97</v>
      </c>
      <c r="J379" s="8" t="s">
        <v>22</v>
      </c>
      <c r="O379" s="45" t="s">
        <v>97</v>
      </c>
      <c r="S379" s="35"/>
      <c r="T379" s="35"/>
      <c r="U379" s="35"/>
      <c r="V379" s="35"/>
      <c r="W379" s="59" t="s">
        <v>22</v>
      </c>
      <c r="X379" s="35"/>
      <c r="Y379" s="35"/>
      <c r="Z379" s="35"/>
      <c r="AA379" s="35"/>
      <c r="AC379" s="45" t="s">
        <v>97</v>
      </c>
      <c r="AL379" s="8" t="s">
        <v>22</v>
      </c>
      <c r="AP379" s="10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</row>
    <row r="380" spans="10:81" ht="18" customHeight="1">
      <c r="J380" s="8" t="s">
        <v>85</v>
      </c>
      <c r="W380" s="8" t="s">
        <v>85</v>
      </c>
      <c r="AL380" s="8" t="s">
        <v>85</v>
      </c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</row>
    <row r="381" spans="43:81" ht="17.25" customHeight="1"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</row>
    <row r="382" spans="3:81" ht="16.5" customHeight="1">
      <c r="C382" s="17" t="s">
        <v>87</v>
      </c>
      <c r="D382" s="17"/>
      <c r="E382" s="17"/>
      <c r="F382" s="17"/>
      <c r="G382" s="17"/>
      <c r="H382" s="17"/>
      <c r="I382" s="17"/>
      <c r="Q382" s="17" t="s">
        <v>87</v>
      </c>
      <c r="R382" s="17"/>
      <c r="S382" s="17"/>
      <c r="T382" s="17"/>
      <c r="U382" s="17"/>
      <c r="V382" s="17"/>
      <c r="W382" s="17"/>
      <c r="AE382" s="17" t="s">
        <v>87</v>
      </c>
      <c r="AF382" s="17"/>
      <c r="AG382" s="17"/>
      <c r="AH382" s="17"/>
      <c r="AI382" s="17"/>
      <c r="AJ382" s="17"/>
      <c r="AK382" s="17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</row>
    <row r="383" spans="1:81" ht="16.5" customHeight="1">
      <c r="A383" s="17" t="s">
        <v>103</v>
      </c>
      <c r="O383" s="17" t="s">
        <v>103</v>
      </c>
      <c r="AC383" s="17" t="s">
        <v>103</v>
      </c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</row>
    <row r="384" spans="1:81" ht="18" customHeight="1">
      <c r="A384" s="81" t="s">
        <v>2</v>
      </c>
      <c r="B384" s="20" t="s">
        <v>3</v>
      </c>
      <c r="C384" s="20"/>
      <c r="D384" s="20"/>
      <c r="E384" s="20" t="s">
        <v>4</v>
      </c>
      <c r="F384" s="20"/>
      <c r="G384" s="20"/>
      <c r="H384" s="20" t="s">
        <v>5</v>
      </c>
      <c r="I384" s="20"/>
      <c r="J384" s="20"/>
      <c r="K384" s="20" t="s">
        <v>25</v>
      </c>
      <c r="L384" s="20"/>
      <c r="M384" s="20"/>
      <c r="O384" s="81" t="s">
        <v>2</v>
      </c>
      <c r="P384" s="20" t="s">
        <v>7</v>
      </c>
      <c r="Q384" s="20"/>
      <c r="R384" s="20"/>
      <c r="S384" s="20" t="s">
        <v>8</v>
      </c>
      <c r="T384" s="20"/>
      <c r="U384" s="20"/>
      <c r="V384" s="20" t="s">
        <v>9</v>
      </c>
      <c r="W384" s="20"/>
      <c r="X384" s="20"/>
      <c r="Y384" s="20" t="s">
        <v>10</v>
      </c>
      <c r="Z384" s="20"/>
      <c r="AA384" s="20"/>
      <c r="AC384" s="81" t="s">
        <v>2</v>
      </c>
      <c r="AD384" s="20" t="s">
        <v>11</v>
      </c>
      <c r="AE384" s="20"/>
      <c r="AF384" s="20"/>
      <c r="AG384" s="20" t="s">
        <v>12</v>
      </c>
      <c r="AH384" s="20"/>
      <c r="AI384" s="20"/>
      <c r="AJ384" s="20" t="s">
        <v>13</v>
      </c>
      <c r="AK384" s="20"/>
      <c r="AL384" s="34"/>
      <c r="AM384" s="22" t="s">
        <v>73</v>
      </c>
      <c r="AN384" s="37"/>
      <c r="AO384" s="38"/>
      <c r="AP384" s="24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</row>
    <row r="385" spans="1:81" ht="18" customHeight="1">
      <c r="A385" s="82"/>
      <c r="B385" s="20" t="s">
        <v>15</v>
      </c>
      <c r="C385" s="20" t="s">
        <v>16</v>
      </c>
      <c r="D385" s="20" t="s">
        <v>17</v>
      </c>
      <c r="E385" s="20" t="s">
        <v>15</v>
      </c>
      <c r="F385" s="20" t="s">
        <v>16</v>
      </c>
      <c r="G385" s="20" t="s">
        <v>18</v>
      </c>
      <c r="H385" s="20" t="s">
        <v>15</v>
      </c>
      <c r="I385" s="20" t="s">
        <v>16</v>
      </c>
      <c r="J385" s="20" t="s">
        <v>17</v>
      </c>
      <c r="K385" s="20" t="s">
        <v>15</v>
      </c>
      <c r="L385" s="20" t="s">
        <v>16</v>
      </c>
      <c r="M385" s="20" t="s">
        <v>17</v>
      </c>
      <c r="O385" s="82"/>
      <c r="P385" s="20" t="s">
        <v>15</v>
      </c>
      <c r="Q385" s="20" t="s">
        <v>16</v>
      </c>
      <c r="R385" s="20" t="s">
        <v>17</v>
      </c>
      <c r="S385" s="20" t="s">
        <v>15</v>
      </c>
      <c r="T385" s="20" t="s">
        <v>16</v>
      </c>
      <c r="U385" s="20" t="s">
        <v>18</v>
      </c>
      <c r="V385" s="20" t="s">
        <v>15</v>
      </c>
      <c r="W385" s="20" t="s">
        <v>16</v>
      </c>
      <c r="X385" s="20" t="s">
        <v>17</v>
      </c>
      <c r="Y385" s="20" t="s">
        <v>15</v>
      </c>
      <c r="Z385" s="20" t="s">
        <v>16</v>
      </c>
      <c r="AA385" s="20" t="s">
        <v>17</v>
      </c>
      <c r="AC385" s="82"/>
      <c r="AD385" s="20" t="s">
        <v>15</v>
      </c>
      <c r="AE385" s="20" t="s">
        <v>16</v>
      </c>
      <c r="AF385" s="20" t="s">
        <v>17</v>
      </c>
      <c r="AG385" s="20" t="s">
        <v>15</v>
      </c>
      <c r="AH385" s="20" t="s">
        <v>16</v>
      </c>
      <c r="AI385" s="20" t="s">
        <v>18</v>
      </c>
      <c r="AJ385" s="20" t="s">
        <v>15</v>
      </c>
      <c r="AK385" s="20" t="s">
        <v>16</v>
      </c>
      <c r="AL385" s="20" t="s">
        <v>17</v>
      </c>
      <c r="AM385" s="40" t="s">
        <v>15</v>
      </c>
      <c r="AN385" s="40" t="s">
        <v>16</v>
      </c>
      <c r="AO385" s="58" t="s">
        <v>17</v>
      </c>
      <c r="AP385" s="24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</row>
    <row r="386" spans="1:81" ht="17.25" customHeight="1">
      <c r="A386" s="20">
        <v>1</v>
      </c>
      <c r="B386" s="2">
        <v>30.5</v>
      </c>
      <c r="C386" s="2">
        <v>15.1</v>
      </c>
      <c r="D386" s="2">
        <v>0</v>
      </c>
      <c r="E386" s="2">
        <v>31.3</v>
      </c>
      <c r="F386" s="2">
        <v>15.5</v>
      </c>
      <c r="G386" s="2">
        <v>0</v>
      </c>
      <c r="H386" s="2">
        <v>37.7</v>
      </c>
      <c r="I386" s="2">
        <v>18.4</v>
      </c>
      <c r="J386" s="2">
        <v>0</v>
      </c>
      <c r="K386" s="76">
        <v>40.8</v>
      </c>
      <c r="L386" s="76">
        <v>22.5</v>
      </c>
      <c r="M386" s="76">
        <v>0</v>
      </c>
      <c r="O386" s="20">
        <v>1</v>
      </c>
      <c r="P386" s="76">
        <v>42.5</v>
      </c>
      <c r="Q386" s="76">
        <v>26</v>
      </c>
      <c r="R386" s="76">
        <v>0</v>
      </c>
      <c r="S386" s="76"/>
      <c r="T386" s="76"/>
      <c r="U386" s="76"/>
      <c r="V386" s="76"/>
      <c r="W386" s="76"/>
      <c r="X386" s="76"/>
      <c r="Y386" s="76"/>
      <c r="Z386" s="76"/>
      <c r="AA386" s="76"/>
      <c r="AC386" s="20">
        <v>1</v>
      </c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10"/>
      <c r="AQ386" s="24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26"/>
      <c r="BQ386" s="24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</row>
    <row r="387" spans="1:81" ht="17.25" customHeight="1">
      <c r="A387" s="20">
        <v>2</v>
      </c>
      <c r="B387" s="2">
        <v>31</v>
      </c>
      <c r="C387" s="2">
        <v>15.5</v>
      </c>
      <c r="D387" s="2">
        <v>0</v>
      </c>
      <c r="E387" s="2">
        <v>33.6</v>
      </c>
      <c r="F387" s="2">
        <v>14.5</v>
      </c>
      <c r="G387" s="2">
        <v>0</v>
      </c>
      <c r="H387" s="2">
        <v>35</v>
      </c>
      <c r="I387" s="2">
        <v>20</v>
      </c>
      <c r="J387" s="2">
        <v>0</v>
      </c>
      <c r="K387" s="76">
        <v>42</v>
      </c>
      <c r="L387" s="76">
        <v>23.5</v>
      </c>
      <c r="M387" s="76">
        <v>0</v>
      </c>
      <c r="O387" s="20">
        <v>2</v>
      </c>
      <c r="P387" s="76">
        <v>41.6</v>
      </c>
      <c r="Q387" s="76">
        <v>27.5</v>
      </c>
      <c r="R387" s="76">
        <v>0</v>
      </c>
      <c r="S387" s="76"/>
      <c r="T387" s="76"/>
      <c r="U387" s="76"/>
      <c r="V387" s="76"/>
      <c r="W387" s="76"/>
      <c r="X387" s="76"/>
      <c r="Y387" s="76"/>
      <c r="Z387" s="76"/>
      <c r="AA387" s="76"/>
      <c r="AC387" s="20">
        <v>2</v>
      </c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10"/>
      <c r="AQ387" s="24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24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</row>
    <row r="388" spans="1:81" ht="17.25" customHeight="1">
      <c r="A388" s="20">
        <v>3</v>
      </c>
      <c r="B388" s="2">
        <v>31.1</v>
      </c>
      <c r="C388" s="2">
        <v>15.2</v>
      </c>
      <c r="D388" s="2">
        <v>0</v>
      </c>
      <c r="E388" s="2">
        <v>33.5</v>
      </c>
      <c r="F388" s="2">
        <v>15.9</v>
      </c>
      <c r="G388" s="2">
        <v>0</v>
      </c>
      <c r="H388" s="2">
        <v>37.6</v>
      </c>
      <c r="I388" s="2">
        <v>22.5</v>
      </c>
      <c r="J388" s="2">
        <v>0</v>
      </c>
      <c r="K388" s="76">
        <v>41.5</v>
      </c>
      <c r="L388" s="76">
        <v>23.6</v>
      </c>
      <c r="M388" s="76">
        <v>0</v>
      </c>
      <c r="O388" s="20">
        <v>3</v>
      </c>
      <c r="P388" s="76">
        <v>39.2</v>
      </c>
      <c r="Q388" s="76">
        <v>26.8</v>
      </c>
      <c r="R388" s="76">
        <v>0</v>
      </c>
      <c r="S388" s="76"/>
      <c r="T388" s="76"/>
      <c r="U388" s="76"/>
      <c r="V388" s="76"/>
      <c r="W388" s="76"/>
      <c r="X388" s="76"/>
      <c r="Y388" s="76"/>
      <c r="Z388" s="76"/>
      <c r="AA388" s="76"/>
      <c r="AC388" s="20">
        <v>3</v>
      </c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10"/>
      <c r="AQ388" s="24"/>
      <c r="AR388" s="45"/>
      <c r="AS388" s="45"/>
      <c r="AT388" s="45"/>
      <c r="AU388" s="45"/>
      <c r="AV388" s="45"/>
      <c r="AW388" s="45"/>
      <c r="AX388" s="45"/>
      <c r="AY388" s="46"/>
      <c r="AZ388" s="45"/>
      <c r="BA388" s="45"/>
      <c r="BB388" s="45"/>
      <c r="BC388" s="45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24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</row>
    <row r="389" spans="1:81" ht="17.25" customHeight="1">
      <c r="A389" s="20">
        <v>4</v>
      </c>
      <c r="B389" s="2">
        <v>30</v>
      </c>
      <c r="C389" s="2">
        <v>15.8</v>
      </c>
      <c r="D389" s="2">
        <v>0</v>
      </c>
      <c r="E389" s="2">
        <v>33</v>
      </c>
      <c r="F389" s="2">
        <v>14.5</v>
      </c>
      <c r="G389" s="2">
        <v>0</v>
      </c>
      <c r="H389" s="2">
        <v>38</v>
      </c>
      <c r="I389" s="2">
        <v>19.6</v>
      </c>
      <c r="J389" s="2">
        <v>0</v>
      </c>
      <c r="K389" s="76">
        <v>41.7</v>
      </c>
      <c r="L389" s="76">
        <v>24</v>
      </c>
      <c r="M389" s="76">
        <v>0</v>
      </c>
      <c r="O389" s="20">
        <v>4</v>
      </c>
      <c r="P389" s="76">
        <v>39.5</v>
      </c>
      <c r="Q389" s="76">
        <v>25</v>
      </c>
      <c r="R389" s="76">
        <v>0</v>
      </c>
      <c r="S389" s="76"/>
      <c r="T389" s="76"/>
      <c r="U389" s="76"/>
      <c r="V389" s="76"/>
      <c r="W389" s="76"/>
      <c r="X389" s="76"/>
      <c r="Y389" s="76"/>
      <c r="Z389" s="76"/>
      <c r="AA389" s="76"/>
      <c r="AC389" s="20">
        <v>4</v>
      </c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10"/>
      <c r="AQ389" s="24"/>
      <c r="BF389" s="10"/>
      <c r="BG389" s="10"/>
      <c r="BH389" s="10"/>
      <c r="BI389" s="18"/>
      <c r="BJ389" s="18"/>
      <c r="BK389" s="47"/>
      <c r="BL389" s="48"/>
      <c r="BM389" s="48"/>
      <c r="BN389" s="48"/>
      <c r="BO389" s="48"/>
      <c r="BP389" s="48"/>
      <c r="BQ389" s="48"/>
      <c r="BR389" s="48"/>
      <c r="BS389" s="48"/>
      <c r="BT389" s="18"/>
      <c r="BU389" s="19"/>
      <c r="BV389" s="18"/>
      <c r="BW389" s="10"/>
      <c r="BX389" s="10"/>
      <c r="BY389" s="10"/>
      <c r="BZ389" s="10"/>
      <c r="CA389" s="27"/>
      <c r="CB389" s="10"/>
      <c r="CC389" s="10"/>
    </row>
    <row r="390" spans="1:81" ht="17.25" customHeight="1">
      <c r="A390" s="20">
        <v>5</v>
      </c>
      <c r="B390" s="2">
        <v>30.3</v>
      </c>
      <c r="C390" s="2">
        <v>17</v>
      </c>
      <c r="D390" s="2">
        <v>0</v>
      </c>
      <c r="E390" s="2">
        <v>33.8</v>
      </c>
      <c r="F390" s="2">
        <v>13</v>
      </c>
      <c r="G390" s="2">
        <v>0</v>
      </c>
      <c r="H390" s="2">
        <v>39</v>
      </c>
      <c r="I390" s="2">
        <v>20</v>
      </c>
      <c r="J390" s="2">
        <v>0</v>
      </c>
      <c r="K390" s="76">
        <v>41.3</v>
      </c>
      <c r="L390" s="76">
        <v>25</v>
      </c>
      <c r="M390" s="76">
        <v>0</v>
      </c>
      <c r="O390" s="20">
        <v>5</v>
      </c>
      <c r="P390" s="76">
        <v>41.3</v>
      </c>
      <c r="Q390" s="76">
        <v>25</v>
      </c>
      <c r="R390" s="76">
        <v>0</v>
      </c>
      <c r="S390" s="76"/>
      <c r="T390" s="76"/>
      <c r="U390" s="76"/>
      <c r="V390" s="76"/>
      <c r="W390" s="76"/>
      <c r="X390" s="76"/>
      <c r="Y390" s="76"/>
      <c r="Z390" s="76"/>
      <c r="AA390" s="76"/>
      <c r="AC390" s="20">
        <v>5</v>
      </c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10"/>
      <c r="AQ390" s="24"/>
      <c r="BF390" s="10"/>
      <c r="BG390" s="10"/>
      <c r="BH390" s="10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3"/>
      <c r="BV390" s="24"/>
      <c r="BW390" s="10"/>
      <c r="BX390" s="10"/>
      <c r="BY390" s="10"/>
      <c r="BZ390" s="10"/>
      <c r="CA390" s="10"/>
      <c r="CB390" s="10"/>
      <c r="CC390" s="10"/>
    </row>
    <row r="391" spans="1:81" ht="17.25" customHeight="1">
      <c r="A391" s="20">
        <v>6</v>
      </c>
      <c r="B391" s="2">
        <v>31.1</v>
      </c>
      <c r="C391" s="2">
        <v>18</v>
      </c>
      <c r="D391" s="2">
        <v>0</v>
      </c>
      <c r="E391" s="2">
        <v>34.3</v>
      </c>
      <c r="F391" s="2">
        <v>13.1</v>
      </c>
      <c r="G391" s="2">
        <v>0</v>
      </c>
      <c r="H391" s="2">
        <v>37.4</v>
      </c>
      <c r="I391" s="2">
        <v>20</v>
      </c>
      <c r="J391" s="2">
        <v>0</v>
      </c>
      <c r="K391" s="76">
        <v>41</v>
      </c>
      <c r="L391" s="76">
        <v>26</v>
      </c>
      <c r="M391" s="76">
        <v>0</v>
      </c>
      <c r="O391" s="20">
        <v>6</v>
      </c>
      <c r="P391" s="76">
        <v>41</v>
      </c>
      <c r="Q391" s="76">
        <v>24.2</v>
      </c>
      <c r="R391" s="76">
        <v>0</v>
      </c>
      <c r="S391" s="76"/>
      <c r="T391" s="76"/>
      <c r="U391" s="76"/>
      <c r="V391" s="76"/>
      <c r="W391" s="76"/>
      <c r="X391" s="76"/>
      <c r="Y391" s="76"/>
      <c r="Z391" s="76"/>
      <c r="AA391" s="76"/>
      <c r="AC391" s="20">
        <v>6</v>
      </c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10"/>
      <c r="AQ391" s="24"/>
      <c r="BF391" s="10"/>
      <c r="BG391" s="10"/>
      <c r="BH391" s="10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54"/>
      <c r="BV391" s="54"/>
      <c r="BW391" s="10"/>
      <c r="BX391" s="10"/>
      <c r="BY391" s="10"/>
      <c r="BZ391" s="10"/>
      <c r="CA391" s="10"/>
      <c r="CB391" s="10"/>
      <c r="CC391" s="10"/>
    </row>
    <row r="392" spans="1:81" ht="17.25" customHeight="1">
      <c r="A392" s="20">
        <v>7</v>
      </c>
      <c r="B392" s="2">
        <v>30.7</v>
      </c>
      <c r="C392" s="2">
        <v>19.8</v>
      </c>
      <c r="D392" s="2">
        <v>0</v>
      </c>
      <c r="E392" s="2">
        <v>33.5</v>
      </c>
      <c r="F392" s="2">
        <v>14</v>
      </c>
      <c r="G392" s="2">
        <v>0</v>
      </c>
      <c r="H392" s="2">
        <v>36</v>
      </c>
      <c r="I392" s="2">
        <v>20.4</v>
      </c>
      <c r="J392" s="2">
        <v>0</v>
      </c>
      <c r="K392" s="76">
        <v>40.8</v>
      </c>
      <c r="L392" s="76">
        <v>27</v>
      </c>
      <c r="M392" s="76">
        <v>2</v>
      </c>
      <c r="O392" s="20">
        <v>7</v>
      </c>
      <c r="P392" s="76">
        <v>38.5</v>
      </c>
      <c r="Q392" s="76">
        <v>27</v>
      </c>
      <c r="R392" s="76">
        <v>26</v>
      </c>
      <c r="S392" s="76"/>
      <c r="T392" s="76"/>
      <c r="U392" s="76"/>
      <c r="V392" s="76"/>
      <c r="W392" s="76"/>
      <c r="X392" s="76"/>
      <c r="Y392" s="76"/>
      <c r="Z392" s="76"/>
      <c r="AA392" s="76"/>
      <c r="AC392" s="20">
        <v>7</v>
      </c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10"/>
      <c r="AQ392" s="24"/>
      <c r="BF392" s="12"/>
      <c r="BG392" s="10"/>
      <c r="BH392" s="10"/>
      <c r="BI392" s="78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10"/>
      <c r="BX392" s="10"/>
      <c r="BY392" s="10"/>
      <c r="BZ392" s="10"/>
      <c r="CA392" s="10"/>
      <c r="CB392" s="10"/>
      <c r="CC392" s="10"/>
    </row>
    <row r="393" spans="1:81" ht="17.25" customHeight="1">
      <c r="A393" s="20">
        <v>8</v>
      </c>
      <c r="B393" s="2">
        <v>31.2</v>
      </c>
      <c r="C393" s="2">
        <v>19.3</v>
      </c>
      <c r="D393" s="2">
        <v>0</v>
      </c>
      <c r="E393" s="2">
        <v>34.6</v>
      </c>
      <c r="F393" s="2">
        <v>15</v>
      </c>
      <c r="G393" s="2">
        <v>0</v>
      </c>
      <c r="H393" s="2">
        <v>37.5</v>
      </c>
      <c r="I393" s="2">
        <v>21</v>
      </c>
      <c r="J393" s="2">
        <v>0</v>
      </c>
      <c r="K393" s="76">
        <v>40.5</v>
      </c>
      <c r="L393" s="76">
        <v>25</v>
      </c>
      <c r="M393" s="76">
        <v>0</v>
      </c>
      <c r="O393" s="20">
        <v>8</v>
      </c>
      <c r="P393" s="76">
        <v>34.6</v>
      </c>
      <c r="Q393" s="76">
        <v>23.5</v>
      </c>
      <c r="R393" s="76">
        <v>1.8</v>
      </c>
      <c r="S393" s="76"/>
      <c r="T393" s="76"/>
      <c r="U393" s="76"/>
      <c r="V393" s="76"/>
      <c r="W393" s="76"/>
      <c r="X393" s="76"/>
      <c r="Y393" s="76"/>
      <c r="Z393" s="76"/>
      <c r="AA393" s="76"/>
      <c r="AC393" s="20">
        <v>8</v>
      </c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10"/>
      <c r="AQ393" s="24"/>
      <c r="BG393" s="10"/>
      <c r="BH393" s="10"/>
      <c r="BI393" s="78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10"/>
      <c r="BX393" s="10"/>
      <c r="BY393" s="10"/>
      <c r="BZ393" s="10"/>
      <c r="CA393" s="10"/>
      <c r="CB393" s="10"/>
      <c r="CC393" s="10"/>
    </row>
    <row r="394" spans="1:81" ht="17.25" customHeight="1">
      <c r="A394" s="20">
        <v>9</v>
      </c>
      <c r="B394" s="2">
        <v>32.5</v>
      </c>
      <c r="C394" s="2">
        <v>18.5</v>
      </c>
      <c r="D394" s="2">
        <v>0</v>
      </c>
      <c r="E394" s="2">
        <v>35</v>
      </c>
      <c r="F394" s="2">
        <v>17</v>
      </c>
      <c r="G394" s="2">
        <v>0</v>
      </c>
      <c r="H394" s="2">
        <v>39.4</v>
      </c>
      <c r="I394" s="2">
        <v>22</v>
      </c>
      <c r="J394" s="2">
        <v>0</v>
      </c>
      <c r="K394" s="76">
        <v>41.5</v>
      </c>
      <c r="L394" s="76">
        <v>23.5</v>
      </c>
      <c r="M394" s="76">
        <v>8.2</v>
      </c>
      <c r="O394" s="20">
        <v>9</v>
      </c>
      <c r="P394" s="76">
        <v>37</v>
      </c>
      <c r="Q394" s="76">
        <v>24.5</v>
      </c>
      <c r="R394" s="76">
        <v>0</v>
      </c>
      <c r="S394" s="76"/>
      <c r="T394" s="76"/>
      <c r="U394" s="76"/>
      <c r="V394" s="76"/>
      <c r="W394" s="76"/>
      <c r="X394" s="76"/>
      <c r="Y394" s="76"/>
      <c r="Z394" s="76"/>
      <c r="AA394" s="76"/>
      <c r="AC394" s="20">
        <v>9</v>
      </c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10"/>
      <c r="AQ394" s="24"/>
      <c r="BG394" s="10"/>
      <c r="BH394" s="10"/>
      <c r="BI394" s="78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10"/>
      <c r="BX394" s="10"/>
      <c r="BY394" s="10"/>
      <c r="BZ394" s="10"/>
      <c r="CA394" s="10"/>
      <c r="CB394" s="10"/>
      <c r="CC394" s="10"/>
    </row>
    <row r="395" spans="1:81" ht="17.25" customHeight="1">
      <c r="A395" s="20">
        <v>10</v>
      </c>
      <c r="B395" s="2">
        <v>32</v>
      </c>
      <c r="C395" s="2">
        <v>17.7</v>
      </c>
      <c r="D395" s="2">
        <v>0</v>
      </c>
      <c r="E395" s="2">
        <v>31</v>
      </c>
      <c r="F395" s="2">
        <v>21</v>
      </c>
      <c r="G395" s="2">
        <v>0.5</v>
      </c>
      <c r="H395" s="2">
        <v>37.5</v>
      </c>
      <c r="I395" s="2">
        <v>20.2</v>
      </c>
      <c r="J395" s="2">
        <v>0</v>
      </c>
      <c r="K395" s="76">
        <v>37.5</v>
      </c>
      <c r="L395" s="76">
        <v>23.5</v>
      </c>
      <c r="M395" s="76">
        <v>5</v>
      </c>
      <c r="O395" s="20">
        <v>10</v>
      </c>
      <c r="P395" s="76">
        <v>36.5</v>
      </c>
      <c r="Q395" s="76">
        <v>25.5</v>
      </c>
      <c r="R395" s="76">
        <v>0.8</v>
      </c>
      <c r="S395" s="76"/>
      <c r="T395" s="76"/>
      <c r="U395" s="76"/>
      <c r="V395" s="76"/>
      <c r="W395" s="76"/>
      <c r="X395" s="76"/>
      <c r="Y395" s="76"/>
      <c r="Z395" s="76"/>
      <c r="AA395" s="76"/>
      <c r="AC395" s="20">
        <v>10</v>
      </c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10"/>
      <c r="AQ395" s="24"/>
      <c r="BG395" s="10"/>
      <c r="BH395" s="10"/>
      <c r="BI395" s="78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10"/>
      <c r="BX395" s="10"/>
      <c r="BY395" s="10"/>
      <c r="BZ395" s="10"/>
      <c r="CA395" s="10"/>
      <c r="CB395" s="10"/>
      <c r="CC395" s="10"/>
    </row>
    <row r="396" spans="1:81" ht="17.25" customHeight="1">
      <c r="A396" s="20">
        <v>11</v>
      </c>
      <c r="B396" s="2">
        <v>32.8</v>
      </c>
      <c r="C396" s="2">
        <v>19</v>
      </c>
      <c r="D396" s="2">
        <v>0</v>
      </c>
      <c r="E396" s="2">
        <v>28.5</v>
      </c>
      <c r="F396" s="2">
        <v>21</v>
      </c>
      <c r="G396" s="2">
        <v>0</v>
      </c>
      <c r="H396" s="2">
        <v>37.3</v>
      </c>
      <c r="I396" s="2">
        <v>18</v>
      </c>
      <c r="J396" s="2">
        <v>0</v>
      </c>
      <c r="K396" s="76">
        <v>38</v>
      </c>
      <c r="L396" s="76">
        <v>23</v>
      </c>
      <c r="M396" s="76">
        <v>0</v>
      </c>
      <c r="O396" s="20">
        <v>11</v>
      </c>
      <c r="P396" s="76">
        <v>34</v>
      </c>
      <c r="Q396" s="76">
        <v>24.5</v>
      </c>
      <c r="R396" s="76">
        <v>0</v>
      </c>
      <c r="S396" s="76"/>
      <c r="T396" s="76"/>
      <c r="U396" s="76"/>
      <c r="V396" s="76"/>
      <c r="W396" s="76"/>
      <c r="X396" s="76"/>
      <c r="Y396" s="76"/>
      <c r="Z396" s="76"/>
      <c r="AA396" s="76"/>
      <c r="AC396" s="20">
        <v>11</v>
      </c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10"/>
      <c r="AQ396" s="24"/>
      <c r="BF396" s="10"/>
      <c r="BG396" s="10"/>
      <c r="BH396" s="10"/>
      <c r="BI396" s="78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10"/>
      <c r="BX396" s="10"/>
      <c r="BY396" s="10"/>
      <c r="BZ396" s="10"/>
      <c r="CA396" s="10"/>
      <c r="CB396" s="10"/>
      <c r="CC396" s="10"/>
    </row>
    <row r="397" spans="1:81" ht="17.25" customHeight="1">
      <c r="A397" s="20">
        <v>12</v>
      </c>
      <c r="B397" s="2">
        <v>33.6</v>
      </c>
      <c r="C397" s="2">
        <v>18.5</v>
      </c>
      <c r="D397" s="2">
        <v>0</v>
      </c>
      <c r="E397" s="2">
        <v>31.9</v>
      </c>
      <c r="F397" s="2">
        <v>17</v>
      </c>
      <c r="G397" s="2">
        <v>0</v>
      </c>
      <c r="H397" s="2">
        <v>37.7</v>
      </c>
      <c r="I397" s="2">
        <v>22.5</v>
      </c>
      <c r="J397" s="2">
        <v>0</v>
      </c>
      <c r="K397" s="76">
        <v>39.7</v>
      </c>
      <c r="L397" s="76">
        <v>21.7</v>
      </c>
      <c r="M397" s="76">
        <v>45.9</v>
      </c>
      <c r="O397" s="20">
        <v>12</v>
      </c>
      <c r="P397" s="76">
        <v>38.6</v>
      </c>
      <c r="Q397" s="76">
        <v>24</v>
      </c>
      <c r="R397" s="76">
        <v>0</v>
      </c>
      <c r="S397" s="76"/>
      <c r="T397" s="76"/>
      <c r="U397" s="76"/>
      <c r="V397" s="76"/>
      <c r="W397" s="76"/>
      <c r="X397" s="76"/>
      <c r="Y397" s="76"/>
      <c r="Z397" s="76"/>
      <c r="AA397" s="76"/>
      <c r="AC397" s="20">
        <v>12</v>
      </c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10"/>
      <c r="AQ397" s="24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24"/>
      <c r="BV397" s="10"/>
      <c r="BW397" s="10"/>
      <c r="BX397" s="10"/>
      <c r="BY397" s="10"/>
      <c r="BZ397" s="10"/>
      <c r="CA397" s="10"/>
      <c r="CB397" s="10"/>
      <c r="CC397" s="10"/>
    </row>
    <row r="398" spans="1:81" ht="17.25" customHeight="1">
      <c r="A398" s="20">
        <v>13</v>
      </c>
      <c r="B398" s="2">
        <v>32</v>
      </c>
      <c r="C398" s="2">
        <v>18.5</v>
      </c>
      <c r="D398" s="2">
        <v>0.1</v>
      </c>
      <c r="E398" s="2">
        <v>33.5</v>
      </c>
      <c r="F398" s="2">
        <v>17.5</v>
      </c>
      <c r="G398" s="2">
        <v>0</v>
      </c>
      <c r="H398" s="2">
        <v>38.5</v>
      </c>
      <c r="I398" s="2">
        <v>20.4</v>
      </c>
      <c r="J398" s="2">
        <v>0</v>
      </c>
      <c r="K398" s="76">
        <v>37.8</v>
      </c>
      <c r="L398" s="76">
        <v>21.7</v>
      </c>
      <c r="M398" s="76">
        <v>0</v>
      </c>
      <c r="O398" s="20">
        <v>13</v>
      </c>
      <c r="P398" s="76">
        <v>29</v>
      </c>
      <c r="Q398" s="76">
        <v>24.4</v>
      </c>
      <c r="R398" s="76">
        <v>2.9</v>
      </c>
      <c r="S398" s="76"/>
      <c r="T398" s="76"/>
      <c r="U398" s="76"/>
      <c r="V398" s="76"/>
      <c r="W398" s="76"/>
      <c r="X398" s="76"/>
      <c r="Y398" s="76"/>
      <c r="Z398" s="76"/>
      <c r="AA398" s="76"/>
      <c r="AC398" s="20">
        <v>13</v>
      </c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10"/>
      <c r="AQ398" s="24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2"/>
      <c r="BT398" s="12"/>
      <c r="BU398" s="12"/>
      <c r="BV398" s="12"/>
      <c r="BW398" s="10"/>
      <c r="BX398" s="10"/>
      <c r="BY398" s="10"/>
      <c r="BZ398" s="10"/>
      <c r="CA398" s="10"/>
      <c r="CB398" s="10"/>
      <c r="CC398" s="10"/>
    </row>
    <row r="399" spans="1:81" ht="17.25" customHeight="1">
      <c r="A399" s="20">
        <v>14</v>
      </c>
      <c r="B399" s="2">
        <v>31</v>
      </c>
      <c r="C399" s="2">
        <v>21.5</v>
      </c>
      <c r="D399" s="2">
        <v>0</v>
      </c>
      <c r="E399" s="2">
        <v>34.8</v>
      </c>
      <c r="F399" s="2">
        <v>17.5</v>
      </c>
      <c r="G399" s="2">
        <v>0</v>
      </c>
      <c r="H399" s="2">
        <v>37</v>
      </c>
      <c r="I399" s="2">
        <v>18.5</v>
      </c>
      <c r="J399" s="2">
        <v>0</v>
      </c>
      <c r="K399" s="76">
        <v>38.9</v>
      </c>
      <c r="L399" s="76">
        <v>25</v>
      </c>
      <c r="M399" s="76">
        <v>0.6</v>
      </c>
      <c r="O399" s="20">
        <v>14</v>
      </c>
      <c r="P399" s="76">
        <v>37.1</v>
      </c>
      <c r="Q399" s="76">
        <v>24</v>
      </c>
      <c r="R399" s="76">
        <v>0.6</v>
      </c>
      <c r="S399" s="76"/>
      <c r="T399" s="76"/>
      <c r="U399" s="76"/>
      <c r="V399" s="76"/>
      <c r="W399" s="76"/>
      <c r="X399" s="76"/>
      <c r="Y399" s="76"/>
      <c r="Z399" s="76"/>
      <c r="AA399" s="76"/>
      <c r="AC399" s="20">
        <v>14</v>
      </c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10"/>
      <c r="AQ399" s="24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2"/>
      <c r="BT399" s="12"/>
      <c r="BU399" s="12"/>
      <c r="BV399" s="12"/>
      <c r="BW399" s="10"/>
      <c r="BX399" s="10"/>
      <c r="BY399" s="10"/>
      <c r="BZ399" s="10"/>
      <c r="CA399" s="10"/>
      <c r="CB399" s="10"/>
      <c r="CC399" s="10"/>
    </row>
    <row r="400" spans="1:81" ht="17.25" customHeight="1">
      <c r="A400" s="20">
        <v>15</v>
      </c>
      <c r="B400" s="2">
        <v>31</v>
      </c>
      <c r="C400" s="2">
        <v>20</v>
      </c>
      <c r="D400" s="2">
        <v>0</v>
      </c>
      <c r="E400" s="2">
        <v>35.1</v>
      </c>
      <c r="F400" s="2">
        <v>16.6</v>
      </c>
      <c r="G400" s="2">
        <v>0</v>
      </c>
      <c r="H400" s="2">
        <v>36.3</v>
      </c>
      <c r="I400" s="2">
        <v>20</v>
      </c>
      <c r="J400" s="2">
        <v>0</v>
      </c>
      <c r="K400" s="76">
        <v>38.5</v>
      </c>
      <c r="L400" s="76">
        <v>23.2</v>
      </c>
      <c r="M400" s="76">
        <v>0.3</v>
      </c>
      <c r="O400" s="20">
        <v>15</v>
      </c>
      <c r="P400" s="76">
        <v>33</v>
      </c>
      <c r="Q400" s="76">
        <v>24.7</v>
      </c>
      <c r="R400" s="76">
        <v>0.3</v>
      </c>
      <c r="S400" s="76"/>
      <c r="T400" s="76"/>
      <c r="U400" s="76"/>
      <c r="V400" s="76"/>
      <c r="W400" s="76"/>
      <c r="X400" s="76"/>
      <c r="Y400" s="76"/>
      <c r="Z400" s="76"/>
      <c r="AA400" s="76"/>
      <c r="AC400" s="20">
        <v>15</v>
      </c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10"/>
      <c r="AQ400" s="24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2"/>
      <c r="BT400" s="12"/>
      <c r="BU400" s="12"/>
      <c r="BV400" s="12"/>
      <c r="BW400" s="10"/>
      <c r="BX400" s="10"/>
      <c r="BY400" s="10"/>
      <c r="BZ400" s="10"/>
      <c r="CA400" s="10"/>
      <c r="CB400" s="10"/>
      <c r="CC400" s="10"/>
    </row>
    <row r="401" spans="1:81" ht="17.25" customHeight="1">
      <c r="A401" s="20">
        <v>16</v>
      </c>
      <c r="B401" s="2">
        <v>30.5</v>
      </c>
      <c r="C401" s="2">
        <v>19.5</v>
      </c>
      <c r="D401" s="2">
        <v>0</v>
      </c>
      <c r="E401" s="2">
        <v>34</v>
      </c>
      <c r="F401" s="2">
        <v>16.8</v>
      </c>
      <c r="G401" s="2">
        <v>0</v>
      </c>
      <c r="H401" s="2">
        <v>38.5</v>
      </c>
      <c r="I401" s="2">
        <v>20.9</v>
      </c>
      <c r="J401" s="2">
        <v>0</v>
      </c>
      <c r="K401" s="76">
        <v>38</v>
      </c>
      <c r="L401" s="76">
        <v>24</v>
      </c>
      <c r="M401" s="76">
        <v>0</v>
      </c>
      <c r="O401" s="20">
        <v>16</v>
      </c>
      <c r="P401" s="76">
        <v>37</v>
      </c>
      <c r="Q401" s="76">
        <v>26</v>
      </c>
      <c r="R401" s="76">
        <v>0</v>
      </c>
      <c r="S401" s="76"/>
      <c r="T401" s="76"/>
      <c r="U401" s="76"/>
      <c r="V401" s="76"/>
      <c r="W401" s="76"/>
      <c r="X401" s="76"/>
      <c r="Y401" s="76"/>
      <c r="Z401" s="76"/>
      <c r="AA401" s="76"/>
      <c r="AC401" s="20">
        <v>16</v>
      </c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10"/>
      <c r="AQ401" s="23"/>
      <c r="BF401" s="10"/>
      <c r="BG401" s="10"/>
      <c r="BH401" s="26"/>
      <c r="BI401" s="29"/>
      <c r="BJ401" s="10"/>
      <c r="BK401" s="10"/>
      <c r="BL401" s="10"/>
      <c r="BM401" s="26"/>
      <c r="BN401" s="10"/>
      <c r="BO401" s="10"/>
      <c r="BP401" s="10"/>
      <c r="BQ401" s="10"/>
      <c r="BR401" s="10"/>
      <c r="BS401" s="10"/>
      <c r="BT401" s="10"/>
      <c r="BU401" s="24"/>
      <c r="BV401" s="10"/>
      <c r="BW401" s="10"/>
      <c r="BX401" s="10"/>
      <c r="BY401" s="10"/>
      <c r="BZ401" s="10"/>
      <c r="CA401" s="10"/>
      <c r="CB401" s="10"/>
      <c r="CC401" s="10"/>
    </row>
    <row r="402" spans="1:81" ht="17.25" customHeight="1">
      <c r="A402" s="20">
        <v>17</v>
      </c>
      <c r="B402" s="2">
        <v>31.3</v>
      </c>
      <c r="C402" s="2">
        <v>18</v>
      </c>
      <c r="D402" s="2">
        <v>0</v>
      </c>
      <c r="E402" s="2">
        <v>36</v>
      </c>
      <c r="F402" s="2">
        <v>19</v>
      </c>
      <c r="G402" s="2">
        <v>0</v>
      </c>
      <c r="H402" s="2">
        <v>37</v>
      </c>
      <c r="I402" s="2">
        <v>23</v>
      </c>
      <c r="J402" s="2">
        <v>0</v>
      </c>
      <c r="K402" s="76">
        <v>39.7</v>
      </c>
      <c r="L402" s="76">
        <v>24</v>
      </c>
      <c r="M402" s="76">
        <v>0</v>
      </c>
      <c r="O402" s="20">
        <v>17</v>
      </c>
      <c r="P402" s="76"/>
      <c r="Q402" s="76">
        <v>26</v>
      </c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C402" s="20">
        <v>17</v>
      </c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10"/>
      <c r="AQ402" s="24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24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24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</row>
    <row r="403" spans="1:81" ht="17.25" customHeight="1">
      <c r="A403" s="20">
        <v>18</v>
      </c>
      <c r="B403" s="2">
        <v>30.9</v>
      </c>
      <c r="C403" s="2">
        <v>18</v>
      </c>
      <c r="D403" s="2">
        <v>0</v>
      </c>
      <c r="E403" s="2">
        <v>36.5</v>
      </c>
      <c r="F403" s="2">
        <v>17</v>
      </c>
      <c r="G403" s="2">
        <v>0</v>
      </c>
      <c r="H403" s="2">
        <v>38.3</v>
      </c>
      <c r="I403" s="2">
        <v>24</v>
      </c>
      <c r="J403" s="2">
        <v>0</v>
      </c>
      <c r="K403" s="76">
        <v>39</v>
      </c>
      <c r="L403" s="76">
        <v>23.7</v>
      </c>
      <c r="M403" s="76">
        <v>0</v>
      </c>
      <c r="O403" s="20">
        <v>18</v>
      </c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C403" s="20">
        <v>18</v>
      </c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10"/>
      <c r="AQ403" s="24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24"/>
      <c r="BE403" s="10"/>
      <c r="BF403" s="10"/>
      <c r="BG403" s="29"/>
      <c r="BH403" s="10"/>
      <c r="BI403" s="10"/>
      <c r="BJ403" s="10"/>
      <c r="BK403" s="10"/>
      <c r="BL403" s="10"/>
      <c r="BM403" s="26"/>
      <c r="BN403" s="10"/>
      <c r="BO403" s="10"/>
      <c r="BP403" s="26"/>
      <c r="BQ403" s="24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</row>
    <row r="404" spans="1:81" ht="17.25" customHeight="1">
      <c r="A404" s="20">
        <v>19</v>
      </c>
      <c r="B404" s="2">
        <v>32.5</v>
      </c>
      <c r="C404" s="2">
        <v>16.5</v>
      </c>
      <c r="D404" s="2">
        <v>0</v>
      </c>
      <c r="E404" s="2">
        <v>35.5</v>
      </c>
      <c r="F404" s="2">
        <v>16.5</v>
      </c>
      <c r="G404" s="2">
        <v>0</v>
      </c>
      <c r="H404" s="2">
        <v>36.9</v>
      </c>
      <c r="I404" s="2">
        <v>22.4</v>
      </c>
      <c r="J404" s="2">
        <v>13</v>
      </c>
      <c r="K404" s="76">
        <v>39</v>
      </c>
      <c r="L404" s="76">
        <v>22</v>
      </c>
      <c r="M404" s="76">
        <v>0</v>
      </c>
      <c r="O404" s="20">
        <v>19</v>
      </c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C404" s="20">
        <v>19</v>
      </c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10"/>
      <c r="AQ404" s="24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24"/>
      <c r="BE404" s="10"/>
      <c r="BF404" s="10"/>
      <c r="BG404" s="10"/>
      <c r="BH404" s="10"/>
      <c r="BI404" s="10"/>
      <c r="BJ404" s="10"/>
      <c r="BK404" s="10"/>
      <c r="BL404" s="10"/>
      <c r="BM404" s="28"/>
      <c r="BN404" s="10"/>
      <c r="BO404" s="10"/>
      <c r="BP404" s="10"/>
      <c r="BQ404" s="24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</row>
    <row r="405" spans="1:81" ht="17.25" customHeight="1">
      <c r="A405" s="20">
        <v>20</v>
      </c>
      <c r="B405" s="2">
        <v>32</v>
      </c>
      <c r="C405" s="2">
        <v>14.5</v>
      </c>
      <c r="D405" s="2">
        <v>0</v>
      </c>
      <c r="E405" s="2">
        <v>37.3</v>
      </c>
      <c r="F405" s="2">
        <v>19</v>
      </c>
      <c r="G405" s="2">
        <v>0</v>
      </c>
      <c r="H405" s="2">
        <v>31.8</v>
      </c>
      <c r="I405" s="2">
        <v>22.2</v>
      </c>
      <c r="J405" s="2">
        <v>0</v>
      </c>
      <c r="K405" s="76">
        <v>39.7</v>
      </c>
      <c r="L405" s="76">
        <v>25</v>
      </c>
      <c r="M405" s="76">
        <v>0</v>
      </c>
      <c r="O405" s="20">
        <v>20</v>
      </c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C405" s="20">
        <v>20</v>
      </c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10"/>
      <c r="AQ405" s="24"/>
      <c r="AR405" s="10"/>
      <c r="AS405" s="10"/>
      <c r="AT405" s="10"/>
      <c r="AU405" s="10"/>
      <c r="AV405" s="10"/>
      <c r="AW405" s="10"/>
      <c r="AX405" s="26"/>
      <c r="AY405" s="10"/>
      <c r="AZ405" s="10"/>
      <c r="BA405" s="10"/>
      <c r="BB405" s="10"/>
      <c r="BC405" s="10"/>
      <c r="BD405" s="24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24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</row>
    <row r="406" spans="1:81" ht="17.25" customHeight="1">
      <c r="A406" s="20">
        <v>21</v>
      </c>
      <c r="B406" s="2">
        <v>32.7</v>
      </c>
      <c r="C406" s="2">
        <v>14.5</v>
      </c>
      <c r="D406" s="2">
        <v>0</v>
      </c>
      <c r="E406" s="2">
        <v>35.5</v>
      </c>
      <c r="F406" s="2">
        <v>17.8</v>
      </c>
      <c r="G406" s="2">
        <v>0</v>
      </c>
      <c r="H406" s="2">
        <v>33.7</v>
      </c>
      <c r="I406" s="2">
        <v>21.5</v>
      </c>
      <c r="J406" s="2">
        <v>0</v>
      </c>
      <c r="K406" s="76">
        <v>40.6</v>
      </c>
      <c r="L406" s="76">
        <v>24.8</v>
      </c>
      <c r="M406" s="76">
        <v>0</v>
      </c>
      <c r="O406" s="20">
        <v>21</v>
      </c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C406" s="20">
        <v>21</v>
      </c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10"/>
      <c r="AQ406" s="24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24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24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</row>
    <row r="407" spans="1:81" ht="17.25" customHeight="1">
      <c r="A407" s="20">
        <v>22</v>
      </c>
      <c r="B407" s="2">
        <v>30.5</v>
      </c>
      <c r="C407" s="2">
        <v>12.2</v>
      </c>
      <c r="D407" s="2">
        <v>0</v>
      </c>
      <c r="E407" s="2">
        <v>35</v>
      </c>
      <c r="F407" s="2">
        <v>15.5</v>
      </c>
      <c r="G407" s="2">
        <v>0</v>
      </c>
      <c r="H407" s="2">
        <v>35.5</v>
      </c>
      <c r="I407" s="2">
        <v>24</v>
      </c>
      <c r="J407" s="2">
        <v>0</v>
      </c>
      <c r="K407" s="76">
        <v>41.7</v>
      </c>
      <c r="L407" s="76">
        <v>24.9</v>
      </c>
      <c r="M407" s="76">
        <v>0</v>
      </c>
      <c r="O407" s="20">
        <v>22</v>
      </c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C407" s="20">
        <v>22</v>
      </c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10"/>
      <c r="AQ407" s="24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24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24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</row>
    <row r="408" spans="1:81" ht="17.25" customHeight="1">
      <c r="A408" s="20">
        <v>23</v>
      </c>
      <c r="B408" s="2">
        <v>31.8</v>
      </c>
      <c r="C408" s="2">
        <v>13</v>
      </c>
      <c r="D408" s="2">
        <v>0</v>
      </c>
      <c r="E408" s="2">
        <v>37</v>
      </c>
      <c r="F408" s="2">
        <v>19.5</v>
      </c>
      <c r="G408" s="2">
        <v>0</v>
      </c>
      <c r="H408" s="2">
        <v>38</v>
      </c>
      <c r="I408" s="2">
        <v>20.3</v>
      </c>
      <c r="J408" s="2">
        <v>0</v>
      </c>
      <c r="K408" s="76">
        <v>40.7</v>
      </c>
      <c r="L408" s="76">
        <v>26</v>
      </c>
      <c r="M408" s="76">
        <v>0</v>
      </c>
      <c r="O408" s="20">
        <v>23</v>
      </c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C408" s="20">
        <v>23</v>
      </c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10"/>
      <c r="AQ408" s="24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24"/>
      <c r="BE408" s="10"/>
      <c r="BF408" s="10"/>
      <c r="BG408" s="28"/>
      <c r="BH408" s="10"/>
      <c r="BI408" s="10"/>
      <c r="BJ408" s="10"/>
      <c r="BK408" s="10"/>
      <c r="BL408" s="10"/>
      <c r="BM408" s="10"/>
      <c r="BN408" s="10"/>
      <c r="BO408" s="10"/>
      <c r="BP408" s="10"/>
      <c r="BQ408" s="24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</row>
    <row r="409" spans="1:81" ht="17.25" customHeight="1">
      <c r="A409" s="20">
        <v>24</v>
      </c>
      <c r="B409" s="2">
        <v>30.2</v>
      </c>
      <c r="C409" s="2">
        <v>17.2</v>
      </c>
      <c r="D409" s="2">
        <v>0</v>
      </c>
      <c r="E409" s="2">
        <v>38</v>
      </c>
      <c r="F409" s="2">
        <v>17</v>
      </c>
      <c r="G409" s="2">
        <v>0</v>
      </c>
      <c r="H409" s="2">
        <v>37.7</v>
      </c>
      <c r="I409" s="2">
        <v>19</v>
      </c>
      <c r="J409" s="2">
        <v>0</v>
      </c>
      <c r="K409" s="76">
        <v>42</v>
      </c>
      <c r="L409" s="76">
        <v>25.5</v>
      </c>
      <c r="M409" s="76">
        <v>0</v>
      </c>
      <c r="O409" s="20">
        <v>24</v>
      </c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C409" s="20">
        <v>24</v>
      </c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10"/>
      <c r="AQ409" s="24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24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24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</row>
    <row r="410" spans="1:81" ht="17.25" customHeight="1">
      <c r="A410" s="20">
        <v>25</v>
      </c>
      <c r="B410" s="2">
        <v>29</v>
      </c>
      <c r="C410" s="2">
        <v>17</v>
      </c>
      <c r="D410" s="2">
        <v>0</v>
      </c>
      <c r="E410" s="2">
        <v>37.5</v>
      </c>
      <c r="F410" s="2">
        <v>17</v>
      </c>
      <c r="G410" s="2">
        <v>0</v>
      </c>
      <c r="H410" s="2">
        <v>38</v>
      </c>
      <c r="I410" s="2">
        <v>18.5</v>
      </c>
      <c r="J410" s="2">
        <v>0</v>
      </c>
      <c r="K410" s="76">
        <v>40.7</v>
      </c>
      <c r="L410" s="76">
        <v>25</v>
      </c>
      <c r="M410" s="76">
        <v>0</v>
      </c>
      <c r="O410" s="20">
        <v>25</v>
      </c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C410" s="20">
        <v>25</v>
      </c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10"/>
      <c r="AQ410" s="24"/>
      <c r="AR410" s="10"/>
      <c r="AS410" s="10"/>
      <c r="AT410" s="10"/>
      <c r="AU410" s="26"/>
      <c r="AV410" s="10"/>
      <c r="AW410" s="10"/>
      <c r="AX410" s="10"/>
      <c r="AY410" s="10"/>
      <c r="AZ410" s="10"/>
      <c r="BA410" s="10"/>
      <c r="BB410" s="10"/>
      <c r="BC410" s="10"/>
      <c r="BD410" s="24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24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</row>
    <row r="411" spans="1:81" ht="17.25" customHeight="1">
      <c r="A411" s="20">
        <v>26</v>
      </c>
      <c r="B411" s="2">
        <v>23</v>
      </c>
      <c r="C411" s="2">
        <v>16.5</v>
      </c>
      <c r="D411" s="2">
        <v>1.1</v>
      </c>
      <c r="E411" s="2">
        <v>35.8</v>
      </c>
      <c r="F411" s="2">
        <v>20.5</v>
      </c>
      <c r="G411" s="2">
        <v>0</v>
      </c>
      <c r="H411" s="2">
        <v>38</v>
      </c>
      <c r="I411" s="2">
        <v>19</v>
      </c>
      <c r="J411" s="2">
        <v>0</v>
      </c>
      <c r="K411" s="76">
        <v>41</v>
      </c>
      <c r="L411" s="76">
        <v>26</v>
      </c>
      <c r="M411" s="76">
        <v>0</v>
      </c>
      <c r="O411" s="20">
        <v>26</v>
      </c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C411" s="20">
        <v>26</v>
      </c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10"/>
      <c r="AQ411" s="24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24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24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</row>
    <row r="412" spans="1:81" ht="17.25" customHeight="1">
      <c r="A412" s="20">
        <v>27</v>
      </c>
      <c r="B412" s="2">
        <v>27.5</v>
      </c>
      <c r="C412" s="2">
        <v>17</v>
      </c>
      <c r="D412" s="2">
        <v>0</v>
      </c>
      <c r="E412" s="2">
        <v>35</v>
      </c>
      <c r="F412" s="2">
        <v>23.9</v>
      </c>
      <c r="G412" s="2">
        <v>1.5</v>
      </c>
      <c r="H412" s="2">
        <v>36.9</v>
      </c>
      <c r="I412" s="2">
        <v>25</v>
      </c>
      <c r="J412" s="2">
        <v>0</v>
      </c>
      <c r="K412" s="76">
        <v>42</v>
      </c>
      <c r="L412" s="76">
        <v>22</v>
      </c>
      <c r="M412" s="76">
        <v>0</v>
      </c>
      <c r="O412" s="20">
        <v>27</v>
      </c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C412" s="20">
        <v>27</v>
      </c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10"/>
      <c r="AQ412" s="24"/>
      <c r="AR412" s="26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24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24"/>
      <c r="BR412" s="10"/>
      <c r="BS412" s="10"/>
      <c r="BT412" s="28"/>
      <c r="BU412" s="10"/>
      <c r="BV412" s="10"/>
      <c r="BW412" s="10"/>
      <c r="BX412" s="10"/>
      <c r="BY412" s="10"/>
      <c r="BZ412" s="10"/>
      <c r="CA412" s="10"/>
      <c r="CB412" s="10"/>
      <c r="CC412" s="10"/>
    </row>
    <row r="413" spans="1:81" ht="17.25" customHeight="1">
      <c r="A413" s="20">
        <v>28</v>
      </c>
      <c r="B413" s="2">
        <v>27</v>
      </c>
      <c r="C413" s="2">
        <v>18.5</v>
      </c>
      <c r="D413" s="2">
        <v>9.8</v>
      </c>
      <c r="E413" s="2">
        <v>36.2</v>
      </c>
      <c r="F413" s="2">
        <v>23.5</v>
      </c>
      <c r="G413" s="2">
        <v>0</v>
      </c>
      <c r="H413" s="2">
        <v>39.5</v>
      </c>
      <c r="I413" s="2">
        <v>22.4</v>
      </c>
      <c r="J413" s="2">
        <v>0</v>
      </c>
      <c r="K413" s="76">
        <v>42</v>
      </c>
      <c r="L413" s="76">
        <v>26.5</v>
      </c>
      <c r="M413" s="76">
        <v>0</v>
      </c>
      <c r="O413" s="20">
        <v>28</v>
      </c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C413" s="20">
        <v>28</v>
      </c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10"/>
      <c r="AQ413" s="79"/>
      <c r="AR413" s="64"/>
      <c r="AS413" s="64"/>
      <c r="AT413" s="64"/>
      <c r="AU413" s="10"/>
      <c r="AV413" s="10"/>
      <c r="AW413" s="10"/>
      <c r="AX413" s="10"/>
      <c r="AY413" s="10"/>
      <c r="AZ413" s="10"/>
      <c r="BA413" s="10"/>
      <c r="BB413" s="10"/>
      <c r="BC413" s="10"/>
      <c r="BD413" s="24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24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</row>
    <row r="414" spans="1:81" ht="17.25" customHeight="1">
      <c r="A414" s="20">
        <v>29</v>
      </c>
      <c r="B414" s="2">
        <v>27.8</v>
      </c>
      <c r="C414" s="2">
        <v>20.5</v>
      </c>
      <c r="D414" s="2">
        <v>0</v>
      </c>
      <c r="E414" s="2">
        <v>37.8</v>
      </c>
      <c r="F414" s="2">
        <v>19.5</v>
      </c>
      <c r="G414" s="2">
        <v>0</v>
      </c>
      <c r="H414" s="2">
        <v>40</v>
      </c>
      <c r="I414" s="2">
        <v>21.5</v>
      </c>
      <c r="J414" s="2">
        <v>0</v>
      </c>
      <c r="K414" s="76">
        <v>42.3</v>
      </c>
      <c r="L414" s="76">
        <v>27.5</v>
      </c>
      <c r="M414" s="76">
        <v>0</v>
      </c>
      <c r="O414" s="20">
        <v>29</v>
      </c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C414" s="20">
        <v>29</v>
      </c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10"/>
      <c r="AQ414" s="64"/>
      <c r="AR414" s="64"/>
      <c r="AS414" s="64"/>
      <c r="AT414" s="64"/>
      <c r="AU414" s="29"/>
      <c r="AV414" s="29"/>
      <c r="AW414" s="29"/>
      <c r="AX414" s="10"/>
      <c r="AY414" s="10"/>
      <c r="AZ414" s="28"/>
      <c r="BA414" s="10"/>
      <c r="BB414" s="10"/>
      <c r="BC414" s="10"/>
      <c r="BD414" s="24"/>
      <c r="BE414" s="10"/>
      <c r="BF414" s="10"/>
      <c r="BG414" s="10"/>
      <c r="BH414" s="28"/>
      <c r="BI414" s="28"/>
      <c r="BJ414" s="28"/>
      <c r="BK414" s="10"/>
      <c r="BL414" s="10"/>
      <c r="BM414" s="10"/>
      <c r="BN414" s="10"/>
      <c r="BO414" s="10"/>
      <c r="BP414" s="10"/>
      <c r="BQ414" s="24"/>
      <c r="BR414" s="10"/>
      <c r="BS414" s="10"/>
      <c r="BT414" s="10"/>
      <c r="BU414" s="29"/>
      <c r="BV414" s="29"/>
      <c r="BW414" s="10"/>
      <c r="BX414" s="10"/>
      <c r="BY414" s="10"/>
      <c r="BZ414" s="10"/>
      <c r="CA414" s="10"/>
      <c r="CB414" s="10"/>
      <c r="CC414" s="10"/>
    </row>
    <row r="415" spans="1:81" ht="17.25" customHeight="1">
      <c r="A415" s="20">
        <v>30</v>
      </c>
      <c r="B415" s="2">
        <v>26.9</v>
      </c>
      <c r="C415" s="2">
        <v>18.5</v>
      </c>
      <c r="D415" s="2">
        <v>0.9</v>
      </c>
      <c r="E415" s="2"/>
      <c r="F415" s="2"/>
      <c r="G415" s="2"/>
      <c r="H415" s="2">
        <v>40.3</v>
      </c>
      <c r="I415" s="2">
        <v>22</v>
      </c>
      <c r="J415" s="2">
        <v>0</v>
      </c>
      <c r="K415" s="76">
        <v>43.2</v>
      </c>
      <c r="L415" s="76">
        <v>26.3</v>
      </c>
      <c r="M415" s="76">
        <v>0</v>
      </c>
      <c r="O415" s="20">
        <v>30</v>
      </c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C415" s="20">
        <v>30</v>
      </c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10"/>
      <c r="AQ415" s="24"/>
      <c r="AR415" s="10"/>
      <c r="AS415" s="10"/>
      <c r="AT415" s="10"/>
      <c r="AU415" s="29"/>
      <c r="AV415" s="29"/>
      <c r="AW415" s="29"/>
      <c r="AX415" s="10"/>
      <c r="AY415" s="10"/>
      <c r="AZ415" s="10"/>
      <c r="BA415" s="26"/>
      <c r="BB415" s="10"/>
      <c r="BC415" s="10"/>
      <c r="BD415" s="24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26"/>
      <c r="BQ415" s="24"/>
      <c r="BR415" s="10"/>
      <c r="BS415" s="10"/>
      <c r="BT415" s="10"/>
      <c r="BU415" s="29"/>
      <c r="BV415" s="29"/>
      <c r="BW415" s="10"/>
      <c r="BX415" s="10"/>
      <c r="BY415" s="10"/>
      <c r="BZ415" s="10"/>
      <c r="CA415" s="10"/>
      <c r="CB415" s="10"/>
      <c r="CC415" s="10"/>
    </row>
    <row r="416" spans="1:81" ht="17.25" customHeight="1">
      <c r="A416" s="20">
        <v>31</v>
      </c>
      <c r="B416" s="2">
        <v>30.5</v>
      </c>
      <c r="C416" s="2">
        <v>17.4</v>
      </c>
      <c r="D416" s="2">
        <v>0</v>
      </c>
      <c r="E416" s="2"/>
      <c r="F416" s="2"/>
      <c r="G416" s="2"/>
      <c r="H416" s="2">
        <v>40.3</v>
      </c>
      <c r="I416" s="2">
        <v>22</v>
      </c>
      <c r="J416" s="2">
        <v>0</v>
      </c>
      <c r="K416" s="76"/>
      <c r="L416" s="76"/>
      <c r="M416" s="76"/>
      <c r="O416" s="20">
        <v>31</v>
      </c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C416" s="20">
        <v>31</v>
      </c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10"/>
      <c r="AQ416" s="24"/>
      <c r="AR416" s="26"/>
      <c r="AS416" s="10"/>
      <c r="AT416" s="10"/>
      <c r="AU416" s="29"/>
      <c r="AV416" s="29"/>
      <c r="AW416" s="29"/>
      <c r="AX416" s="10"/>
      <c r="AY416" s="10"/>
      <c r="AZ416" s="10"/>
      <c r="BA416" s="29"/>
      <c r="BB416" s="29"/>
      <c r="BC416" s="29"/>
      <c r="BD416" s="24"/>
      <c r="BE416" s="10"/>
      <c r="BF416" s="10"/>
      <c r="BG416" s="10"/>
      <c r="BH416" s="29"/>
      <c r="BI416" s="29"/>
      <c r="BJ416" s="29"/>
      <c r="BK416" s="10"/>
      <c r="BL416" s="10"/>
      <c r="BM416" s="10"/>
      <c r="BN416" s="10"/>
      <c r="BO416" s="10"/>
      <c r="BP416" s="10"/>
      <c r="BQ416" s="24"/>
      <c r="BR416" s="27"/>
      <c r="BS416" s="27"/>
      <c r="BT416" s="27"/>
      <c r="BU416" s="29"/>
      <c r="BV416" s="29"/>
      <c r="BW416" s="10"/>
      <c r="BX416" s="27"/>
      <c r="BY416" s="27"/>
      <c r="BZ416" s="27"/>
      <c r="CA416" s="10"/>
      <c r="CB416" s="10"/>
      <c r="CC416" s="10"/>
    </row>
    <row r="417" spans="1:81" ht="18" customHeight="1">
      <c r="A417" s="44" t="s">
        <v>19</v>
      </c>
      <c r="B417" s="13">
        <f aca="true" t="shared" si="46" ref="B417:J417">SUM(B386:B416)</f>
        <v>944.9</v>
      </c>
      <c r="C417" s="13">
        <f t="shared" si="46"/>
        <v>538.1999999999999</v>
      </c>
      <c r="D417" s="13">
        <f t="shared" si="46"/>
        <v>11.9</v>
      </c>
      <c r="E417" s="13">
        <f t="shared" si="46"/>
        <v>1004.5</v>
      </c>
      <c r="F417" s="13">
        <f t="shared" si="46"/>
        <v>505.59999999999997</v>
      </c>
      <c r="G417" s="13">
        <f t="shared" si="46"/>
        <v>2</v>
      </c>
      <c r="H417" s="13">
        <f t="shared" si="46"/>
        <v>1162.2999999999997</v>
      </c>
      <c r="I417" s="13">
        <f t="shared" si="46"/>
        <v>651.1999999999999</v>
      </c>
      <c r="J417" s="13">
        <f t="shared" si="46"/>
        <v>13</v>
      </c>
      <c r="K417" s="13">
        <f>SUM(K386:K416)</f>
        <v>1213.1000000000004</v>
      </c>
      <c r="L417" s="13">
        <f>SUM(L386:L416)</f>
        <v>731.4</v>
      </c>
      <c r="M417" s="13">
        <f>SUM(M386:M416)</f>
        <v>61.99999999999999</v>
      </c>
      <c r="N417" s="35"/>
      <c r="O417" s="44" t="s">
        <v>19</v>
      </c>
      <c r="P417" s="13">
        <f aca="true" t="shared" si="47" ref="P417:AA417">SUM(P386:P416)</f>
        <v>600.4000000000001</v>
      </c>
      <c r="Q417" s="13">
        <f t="shared" si="47"/>
        <v>428.59999999999997</v>
      </c>
      <c r="R417" s="13">
        <f t="shared" si="47"/>
        <v>32.4</v>
      </c>
      <c r="S417" s="13">
        <f t="shared" si="47"/>
        <v>0</v>
      </c>
      <c r="T417" s="13">
        <f t="shared" si="47"/>
        <v>0</v>
      </c>
      <c r="U417" s="13">
        <f t="shared" si="47"/>
        <v>0</v>
      </c>
      <c r="V417" s="13">
        <f t="shared" si="47"/>
        <v>0</v>
      </c>
      <c r="W417" s="13">
        <f t="shared" si="47"/>
        <v>0</v>
      </c>
      <c r="X417" s="13">
        <f t="shared" si="47"/>
        <v>0</v>
      </c>
      <c r="Y417" s="13">
        <f t="shared" si="47"/>
        <v>0</v>
      </c>
      <c r="Z417" s="13">
        <f t="shared" si="47"/>
        <v>0</v>
      </c>
      <c r="AA417" s="13">
        <f t="shared" si="47"/>
        <v>0</v>
      </c>
      <c r="AB417" s="35"/>
      <c r="AC417" s="44" t="s">
        <v>19</v>
      </c>
      <c r="AD417" s="13">
        <f aca="true" t="shared" si="48" ref="AD417:AO417">SUM(AD386:AD416)</f>
        <v>0</v>
      </c>
      <c r="AE417" s="13">
        <f t="shared" si="48"/>
        <v>0</v>
      </c>
      <c r="AF417" s="13">
        <f t="shared" si="48"/>
        <v>0</v>
      </c>
      <c r="AG417" s="13">
        <f t="shared" si="48"/>
        <v>0</v>
      </c>
      <c r="AH417" s="13">
        <f t="shared" si="48"/>
        <v>0</v>
      </c>
      <c r="AI417" s="13">
        <f t="shared" si="48"/>
        <v>0</v>
      </c>
      <c r="AJ417" s="13">
        <f t="shared" si="48"/>
        <v>0</v>
      </c>
      <c r="AK417" s="13">
        <f t="shared" si="48"/>
        <v>0</v>
      </c>
      <c r="AL417" s="13">
        <f t="shared" si="48"/>
        <v>0</v>
      </c>
      <c r="AM417" s="13">
        <f t="shared" si="48"/>
        <v>0</v>
      </c>
      <c r="AN417" s="13">
        <f t="shared" si="48"/>
        <v>0</v>
      </c>
      <c r="AO417" s="13">
        <f t="shared" si="48"/>
        <v>0</v>
      </c>
      <c r="AP417" s="11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</row>
    <row r="418" spans="1:81" ht="19.5" customHeight="1">
      <c r="A418" s="44" t="s">
        <v>20</v>
      </c>
      <c r="B418" s="13">
        <f>AVERAGE(B386:B416)</f>
        <v>30.480645161290322</v>
      </c>
      <c r="C418" s="13">
        <f>AVERAGE(C386:C416)</f>
        <v>17.361290322580643</v>
      </c>
      <c r="D418" s="13">
        <f>D417/31</f>
        <v>0.3838709677419355</v>
      </c>
      <c r="E418" s="13">
        <f>AVERAGE(E386:E416)</f>
        <v>34.63793103448276</v>
      </c>
      <c r="F418" s="13">
        <f>AVERAGE(F386:F416)</f>
        <v>17.43448275862069</v>
      </c>
      <c r="G418" s="13">
        <f>G417/28</f>
        <v>0.07142857142857142</v>
      </c>
      <c r="H418" s="13">
        <f>AVERAGE(H386:H416)</f>
        <v>37.493548387096766</v>
      </c>
      <c r="I418" s="13">
        <f>AVERAGE(I386:I416)</f>
        <v>21.006451612903223</v>
      </c>
      <c r="J418" s="13">
        <f>J417/31</f>
        <v>0.41935483870967744</v>
      </c>
      <c r="K418" s="13">
        <f>AVERAGE(K386:K416)</f>
        <v>40.43666666666668</v>
      </c>
      <c r="L418" s="13">
        <f>AVERAGE(L386:L416)</f>
        <v>24.38</v>
      </c>
      <c r="M418" s="13">
        <f>M417/30</f>
        <v>2.0666666666666664</v>
      </c>
      <c r="N418" s="35"/>
      <c r="O418" s="44" t="s">
        <v>20</v>
      </c>
      <c r="P418" s="13">
        <f>AVERAGE(P386:P416)</f>
        <v>37.525000000000006</v>
      </c>
      <c r="Q418" s="13">
        <f>AVERAGE(Q386:Q416)</f>
        <v>25.211764705882352</v>
      </c>
      <c r="R418" s="13">
        <f>R417/31</f>
        <v>1.0451612903225806</v>
      </c>
      <c r="S418" s="13" t="e">
        <f>AVERAGE(S386:S416)</f>
        <v>#DIV/0!</v>
      </c>
      <c r="T418" s="13" t="e">
        <f>AVERAGE(T386:T416)</f>
        <v>#DIV/0!</v>
      </c>
      <c r="U418" s="13">
        <f>U417/30</f>
        <v>0</v>
      </c>
      <c r="V418" s="13" t="e">
        <f>AVERAGE(V386:V416)</f>
        <v>#DIV/0!</v>
      </c>
      <c r="W418" s="13" t="e">
        <f>AVERAGE(W386:W416)</f>
        <v>#DIV/0!</v>
      </c>
      <c r="X418" s="13">
        <f>X417/31</f>
        <v>0</v>
      </c>
      <c r="Y418" s="13" t="e">
        <f>AVERAGE(Y386:Y416)</f>
        <v>#DIV/0!</v>
      </c>
      <c r="Z418" s="13" t="e">
        <f>AVERAGE(Z386:Z416)</f>
        <v>#DIV/0!</v>
      </c>
      <c r="AA418" s="13">
        <f>AA417/31</f>
        <v>0</v>
      </c>
      <c r="AB418" s="35"/>
      <c r="AC418" s="44" t="s">
        <v>20</v>
      </c>
      <c r="AD418" s="13" t="e">
        <f>AVERAGE(AD386:AD416)</f>
        <v>#DIV/0!</v>
      </c>
      <c r="AE418" s="13" t="e">
        <f>AVERAGE(AE386:AE416)</f>
        <v>#DIV/0!</v>
      </c>
      <c r="AF418" s="13">
        <f>AF417/30</f>
        <v>0</v>
      </c>
      <c r="AG418" s="13" t="e">
        <f>AVERAGE(AG386:AG416)</f>
        <v>#DIV/0!</v>
      </c>
      <c r="AH418" s="13" t="e">
        <f>AVERAGE(AH386:AH416)</f>
        <v>#DIV/0!</v>
      </c>
      <c r="AI418" s="13">
        <f>AI417/31</f>
        <v>0</v>
      </c>
      <c r="AJ418" s="13" t="e">
        <f>AVERAGE(AJ386:AJ416)</f>
        <v>#DIV/0!</v>
      </c>
      <c r="AK418" s="13" t="e">
        <f>AVERAGE(AK386:AK416)</f>
        <v>#DIV/0!</v>
      </c>
      <c r="AL418" s="13">
        <f>AL417/30</f>
        <v>0</v>
      </c>
      <c r="AM418" s="13" t="e">
        <f>AVERAGE(AM386:AM416)</f>
        <v>#DIV/0!</v>
      </c>
      <c r="AN418" s="13" t="e">
        <f>AVERAGE(AN386:AN416)</f>
        <v>#DIV/0!</v>
      </c>
      <c r="AO418" s="13">
        <f>AO417/31</f>
        <v>0</v>
      </c>
      <c r="AP418" s="11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</row>
    <row r="419" spans="1:81" ht="19.5" customHeight="1">
      <c r="A419" s="4" t="s">
        <v>21</v>
      </c>
      <c r="B419" s="5"/>
      <c r="C419" s="5"/>
      <c r="D419" s="1">
        <f>(D417)</f>
        <v>11.9</v>
      </c>
      <c r="E419" s="5"/>
      <c r="F419" s="5"/>
      <c r="G419" s="1">
        <f>D419+G417</f>
        <v>13.9</v>
      </c>
      <c r="H419" s="5"/>
      <c r="I419" s="5"/>
      <c r="J419" s="1">
        <f>G419+J417</f>
        <v>26.9</v>
      </c>
      <c r="K419" s="5"/>
      <c r="L419" s="5"/>
      <c r="M419" s="1">
        <f>J419+M417</f>
        <v>88.89999999999999</v>
      </c>
      <c r="O419" s="4" t="s">
        <v>21</v>
      </c>
      <c r="P419" s="5"/>
      <c r="Q419" s="5"/>
      <c r="R419" s="6">
        <f>M419+R417</f>
        <v>121.29999999999998</v>
      </c>
      <c r="S419" s="5"/>
      <c r="T419" s="5"/>
      <c r="U419" s="1">
        <f>R419+U417</f>
        <v>121.29999999999998</v>
      </c>
      <c r="V419" s="5"/>
      <c r="W419" s="5"/>
      <c r="X419" s="1">
        <f>U419+X417</f>
        <v>121.29999999999998</v>
      </c>
      <c r="Y419" s="5"/>
      <c r="Z419" s="5"/>
      <c r="AA419" s="1">
        <f>X419+AA417</f>
        <v>121.29999999999998</v>
      </c>
      <c r="AC419" s="4" t="s">
        <v>21</v>
      </c>
      <c r="AD419" s="5"/>
      <c r="AE419" s="5"/>
      <c r="AF419" s="6">
        <f>AA419+AF417</f>
        <v>121.29999999999998</v>
      </c>
      <c r="AG419" s="5"/>
      <c r="AH419" s="5"/>
      <c r="AI419" s="6">
        <f>AF419+AI417</f>
        <v>121.29999999999998</v>
      </c>
      <c r="AJ419" s="5"/>
      <c r="AK419" s="5"/>
      <c r="AL419" s="6">
        <f>AI419+AL417</f>
        <v>121.29999999999998</v>
      </c>
      <c r="AM419" s="5"/>
      <c r="AN419" s="5"/>
      <c r="AO419" s="6">
        <f>AL419+AO417</f>
        <v>121.29999999999998</v>
      </c>
      <c r="AP419" s="11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</row>
    <row r="420" spans="1:81" ht="21.75" customHeight="1">
      <c r="A420" s="12"/>
      <c r="B420" s="54"/>
      <c r="C420" s="54"/>
      <c r="D420" s="55"/>
      <c r="E420" s="54"/>
      <c r="F420" s="54"/>
      <c r="G420" s="54"/>
      <c r="H420" s="54"/>
      <c r="I420" s="54"/>
      <c r="J420" s="59" t="s">
        <v>96</v>
      </c>
      <c r="K420" s="54"/>
      <c r="L420" s="54"/>
      <c r="M420" s="54"/>
      <c r="O420" s="12"/>
      <c r="P420" s="12"/>
      <c r="Q420" s="12"/>
      <c r="R420" s="15"/>
      <c r="S420" s="12"/>
      <c r="T420" s="12"/>
      <c r="U420" s="16"/>
      <c r="V420" s="12"/>
      <c r="W420" s="59" t="s">
        <v>96</v>
      </c>
      <c r="X420" s="12"/>
      <c r="Y420" s="12"/>
      <c r="Z420" s="12"/>
      <c r="AA420" s="12"/>
      <c r="AC420" s="12"/>
      <c r="AD420" s="12"/>
      <c r="AE420" s="12"/>
      <c r="AF420" s="15"/>
      <c r="AG420" s="12"/>
      <c r="AH420" s="12"/>
      <c r="AI420" s="16"/>
      <c r="AJ420" s="12"/>
      <c r="AK420" s="59" t="s">
        <v>96</v>
      </c>
      <c r="AL420" s="12"/>
      <c r="AM420" s="12"/>
      <c r="AN420" s="12"/>
      <c r="AO420" s="12"/>
      <c r="AP420" s="10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</row>
    <row r="421" spans="2:81" ht="16.5" customHeight="1">
      <c r="B421" s="35"/>
      <c r="C421" s="35"/>
      <c r="D421" s="55"/>
      <c r="E421" s="23"/>
      <c r="F421" s="35"/>
      <c r="G421" s="35"/>
      <c r="H421" s="35"/>
      <c r="I421" s="35"/>
      <c r="J421" s="59" t="s">
        <v>22</v>
      </c>
      <c r="K421" s="35"/>
      <c r="L421" s="35"/>
      <c r="M421" s="35"/>
      <c r="W421" s="8" t="s">
        <v>22</v>
      </c>
      <c r="AK421" s="8" t="s">
        <v>22</v>
      </c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</row>
    <row r="422" spans="2:81" ht="16.5" customHeight="1">
      <c r="B422" s="35"/>
      <c r="C422" s="35"/>
      <c r="D422" s="35"/>
      <c r="E422" s="35"/>
      <c r="F422" s="35"/>
      <c r="G422" s="35"/>
      <c r="H422" s="35"/>
      <c r="I422" s="35"/>
      <c r="J422" s="8" t="s">
        <v>85</v>
      </c>
      <c r="K422" s="35"/>
      <c r="L422" s="35"/>
      <c r="M422" s="35"/>
      <c r="W422" s="8" t="s">
        <v>85</v>
      </c>
      <c r="AK422" s="8" t="s">
        <v>85</v>
      </c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</row>
    <row r="423" spans="1:81" ht="16.5" customHeight="1">
      <c r="A423" s="18"/>
      <c r="B423" s="23"/>
      <c r="C423" s="23"/>
      <c r="D423" s="23"/>
      <c r="E423" s="23"/>
      <c r="F423" s="23"/>
      <c r="G423" s="23"/>
      <c r="H423" s="23"/>
      <c r="I423" s="23"/>
      <c r="J423" s="59"/>
      <c r="K423" s="35"/>
      <c r="L423" s="35"/>
      <c r="M423" s="35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</row>
    <row r="424" spans="3:81" ht="20.25" customHeight="1">
      <c r="C424" s="17" t="s">
        <v>88</v>
      </c>
      <c r="D424" s="17"/>
      <c r="E424" s="17"/>
      <c r="F424" s="17"/>
      <c r="G424" s="17"/>
      <c r="H424" s="17"/>
      <c r="I424" s="17"/>
      <c r="Q424" s="17" t="s">
        <v>88</v>
      </c>
      <c r="R424" s="17"/>
      <c r="S424" s="17"/>
      <c r="T424" s="17"/>
      <c r="U424" s="17"/>
      <c r="V424" s="17"/>
      <c r="W424" s="17"/>
      <c r="AE424" s="17" t="s">
        <v>88</v>
      </c>
      <c r="AF424" s="17"/>
      <c r="AG424" s="17"/>
      <c r="AH424" s="17"/>
      <c r="AI424" s="17"/>
      <c r="AJ424" s="17"/>
      <c r="AK424" s="17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</row>
    <row r="425" spans="1:81" ht="16.5" customHeight="1">
      <c r="A425" s="17" t="s">
        <v>103</v>
      </c>
      <c r="O425" s="17" t="s">
        <v>103</v>
      </c>
      <c r="AC425" s="17" t="s">
        <v>103</v>
      </c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</row>
    <row r="426" spans="1:81" ht="18" customHeight="1">
      <c r="A426" s="81" t="s">
        <v>2</v>
      </c>
      <c r="B426" s="20" t="s">
        <v>3</v>
      </c>
      <c r="C426" s="20"/>
      <c r="D426" s="20"/>
      <c r="E426" s="20" t="s">
        <v>4</v>
      </c>
      <c r="F426" s="20"/>
      <c r="G426" s="20"/>
      <c r="H426" s="20" t="s">
        <v>5</v>
      </c>
      <c r="I426" s="20"/>
      <c r="J426" s="20"/>
      <c r="K426" s="20" t="s">
        <v>25</v>
      </c>
      <c r="L426" s="20"/>
      <c r="M426" s="20"/>
      <c r="O426" s="81" t="s">
        <v>2</v>
      </c>
      <c r="P426" s="20" t="s">
        <v>7</v>
      </c>
      <c r="Q426" s="20"/>
      <c r="R426" s="20"/>
      <c r="S426" s="20" t="s">
        <v>8</v>
      </c>
      <c r="T426" s="20"/>
      <c r="U426" s="20"/>
      <c r="V426" s="20" t="s">
        <v>9</v>
      </c>
      <c r="W426" s="20"/>
      <c r="X426" s="20"/>
      <c r="Y426" s="20" t="s">
        <v>10</v>
      </c>
      <c r="Z426" s="20"/>
      <c r="AA426" s="20"/>
      <c r="AC426" s="81" t="s">
        <v>2</v>
      </c>
      <c r="AD426" s="20" t="s">
        <v>11</v>
      </c>
      <c r="AE426" s="20"/>
      <c r="AF426" s="20"/>
      <c r="AG426" s="20" t="s">
        <v>12</v>
      </c>
      <c r="AH426" s="20"/>
      <c r="AI426" s="20"/>
      <c r="AJ426" s="20" t="s">
        <v>13</v>
      </c>
      <c r="AK426" s="20"/>
      <c r="AL426" s="34"/>
      <c r="AM426" s="22" t="s">
        <v>73</v>
      </c>
      <c r="AN426" s="37"/>
      <c r="AO426" s="38"/>
      <c r="AP426" s="24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</row>
    <row r="427" spans="1:81" ht="18" customHeight="1">
      <c r="A427" s="82"/>
      <c r="B427" s="20" t="s">
        <v>15</v>
      </c>
      <c r="C427" s="20" t="s">
        <v>16</v>
      </c>
      <c r="D427" s="20" t="s">
        <v>17</v>
      </c>
      <c r="E427" s="20" t="s">
        <v>15</v>
      </c>
      <c r="F427" s="20" t="s">
        <v>16</v>
      </c>
      <c r="G427" s="20" t="s">
        <v>18</v>
      </c>
      <c r="H427" s="20" t="s">
        <v>15</v>
      </c>
      <c r="I427" s="20" t="s">
        <v>16</v>
      </c>
      <c r="J427" s="20" t="s">
        <v>17</v>
      </c>
      <c r="K427" s="20" t="s">
        <v>15</v>
      </c>
      <c r="L427" s="20" t="s">
        <v>16</v>
      </c>
      <c r="M427" s="20" t="s">
        <v>17</v>
      </c>
      <c r="O427" s="82"/>
      <c r="P427" s="20" t="s">
        <v>15</v>
      </c>
      <c r="Q427" s="20" t="s">
        <v>16</v>
      </c>
      <c r="R427" s="20" t="s">
        <v>17</v>
      </c>
      <c r="S427" s="20" t="s">
        <v>15</v>
      </c>
      <c r="T427" s="20" t="s">
        <v>16</v>
      </c>
      <c r="U427" s="20" t="s">
        <v>18</v>
      </c>
      <c r="V427" s="20" t="s">
        <v>15</v>
      </c>
      <c r="W427" s="20" t="s">
        <v>16</v>
      </c>
      <c r="X427" s="20" t="s">
        <v>17</v>
      </c>
      <c r="Y427" s="20" t="s">
        <v>15</v>
      </c>
      <c r="Z427" s="20" t="s">
        <v>16</v>
      </c>
      <c r="AA427" s="20" t="s">
        <v>17</v>
      </c>
      <c r="AC427" s="82"/>
      <c r="AD427" s="20" t="s">
        <v>15</v>
      </c>
      <c r="AE427" s="20" t="s">
        <v>16</v>
      </c>
      <c r="AF427" s="20" t="s">
        <v>17</v>
      </c>
      <c r="AG427" s="20" t="s">
        <v>15</v>
      </c>
      <c r="AH427" s="20" t="s">
        <v>16</v>
      </c>
      <c r="AI427" s="20" t="s">
        <v>18</v>
      </c>
      <c r="AJ427" s="20" t="s">
        <v>15</v>
      </c>
      <c r="AK427" s="20" t="s">
        <v>16</v>
      </c>
      <c r="AL427" s="20" t="s">
        <v>17</v>
      </c>
      <c r="AM427" s="40" t="s">
        <v>15</v>
      </c>
      <c r="AN427" s="40" t="s">
        <v>16</v>
      </c>
      <c r="AO427" s="58" t="s">
        <v>17</v>
      </c>
      <c r="AP427" s="24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</row>
    <row r="428" spans="1:81" ht="17.25" customHeight="1">
      <c r="A428" s="20">
        <v>1</v>
      </c>
      <c r="B428" s="2">
        <v>33.9</v>
      </c>
      <c r="C428" s="2">
        <v>16.6</v>
      </c>
      <c r="D428" s="2">
        <v>0</v>
      </c>
      <c r="E428" s="2">
        <v>34.1</v>
      </c>
      <c r="F428" s="2">
        <v>17.2</v>
      </c>
      <c r="G428" s="2">
        <v>0</v>
      </c>
      <c r="H428" s="2">
        <v>39.5</v>
      </c>
      <c r="I428" s="2">
        <v>20.1</v>
      </c>
      <c r="J428" s="2">
        <v>0</v>
      </c>
      <c r="K428" s="76">
        <v>42</v>
      </c>
      <c r="L428" s="76">
        <v>22.9</v>
      </c>
      <c r="M428" s="76">
        <v>0</v>
      </c>
      <c r="O428" s="20">
        <v>1</v>
      </c>
      <c r="P428" s="76">
        <v>43.3</v>
      </c>
      <c r="Q428" s="76">
        <v>28.7</v>
      </c>
      <c r="R428" s="76">
        <v>0</v>
      </c>
      <c r="S428" s="76"/>
      <c r="T428" s="76"/>
      <c r="U428" s="76"/>
      <c r="V428" s="76"/>
      <c r="W428" s="76"/>
      <c r="X428" s="76"/>
      <c r="Y428" s="76"/>
      <c r="Z428" s="76"/>
      <c r="AA428" s="76"/>
      <c r="AC428" s="20">
        <v>1</v>
      </c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10"/>
      <c r="AQ428" s="24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26"/>
      <c r="BQ428" s="24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</row>
    <row r="429" spans="1:81" ht="17.25" customHeight="1">
      <c r="A429" s="20">
        <v>2</v>
      </c>
      <c r="B429" s="2">
        <v>34.2</v>
      </c>
      <c r="C429" s="2">
        <v>17</v>
      </c>
      <c r="D429" s="2">
        <v>0</v>
      </c>
      <c r="E429" s="2">
        <v>35.5</v>
      </c>
      <c r="F429" s="2">
        <v>18.9</v>
      </c>
      <c r="G429" s="2">
        <v>0</v>
      </c>
      <c r="H429" s="2">
        <v>36.1</v>
      </c>
      <c r="I429" s="2">
        <v>22.7</v>
      </c>
      <c r="J429" s="2">
        <v>0</v>
      </c>
      <c r="K429" s="76">
        <v>41.6</v>
      </c>
      <c r="L429" s="76">
        <v>23.1</v>
      </c>
      <c r="M429" s="76">
        <v>0</v>
      </c>
      <c r="O429" s="20">
        <v>2</v>
      </c>
      <c r="P429" s="76">
        <v>42.6</v>
      </c>
      <c r="Q429" s="76">
        <v>28.4</v>
      </c>
      <c r="R429" s="76">
        <v>0</v>
      </c>
      <c r="S429" s="76"/>
      <c r="T429" s="76"/>
      <c r="U429" s="76"/>
      <c r="V429" s="76"/>
      <c r="W429" s="76"/>
      <c r="X429" s="76"/>
      <c r="Y429" s="76"/>
      <c r="Z429" s="76"/>
      <c r="AA429" s="76"/>
      <c r="AC429" s="20">
        <v>2</v>
      </c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10"/>
      <c r="AQ429" s="24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24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</row>
    <row r="430" spans="1:81" ht="17.25" customHeight="1">
      <c r="A430" s="20">
        <v>3</v>
      </c>
      <c r="B430" s="2">
        <v>34.3</v>
      </c>
      <c r="C430" s="2">
        <v>17.3</v>
      </c>
      <c r="D430" s="2">
        <v>0</v>
      </c>
      <c r="E430" s="2">
        <v>35.3</v>
      </c>
      <c r="F430" s="2">
        <v>17.8</v>
      </c>
      <c r="G430" s="2">
        <v>0</v>
      </c>
      <c r="H430" s="2">
        <v>38.4</v>
      </c>
      <c r="I430" s="2">
        <v>24</v>
      </c>
      <c r="J430" s="2">
        <v>0</v>
      </c>
      <c r="K430" s="76">
        <v>41.8</v>
      </c>
      <c r="L430" s="76">
        <v>24.1</v>
      </c>
      <c r="M430" s="76">
        <v>0</v>
      </c>
      <c r="O430" s="20">
        <v>3</v>
      </c>
      <c r="P430" s="76">
        <v>42.1</v>
      </c>
      <c r="Q430" s="76">
        <v>29.1</v>
      </c>
      <c r="R430" s="76">
        <v>7.7</v>
      </c>
      <c r="S430" s="76"/>
      <c r="T430" s="76"/>
      <c r="U430" s="76"/>
      <c r="V430" s="76"/>
      <c r="W430" s="76"/>
      <c r="X430" s="76"/>
      <c r="Y430" s="76"/>
      <c r="Z430" s="76"/>
      <c r="AA430" s="76"/>
      <c r="AC430" s="20">
        <v>3</v>
      </c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10"/>
      <c r="AQ430" s="24"/>
      <c r="AR430" s="45"/>
      <c r="AS430" s="45"/>
      <c r="AT430" s="45"/>
      <c r="AU430" s="45"/>
      <c r="AV430" s="45"/>
      <c r="AW430" s="45"/>
      <c r="AX430" s="45"/>
      <c r="AY430" s="46"/>
      <c r="AZ430" s="45"/>
      <c r="BA430" s="45"/>
      <c r="BB430" s="45"/>
      <c r="BC430" s="45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24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</row>
    <row r="431" spans="1:81" ht="17.25" customHeight="1">
      <c r="A431" s="20">
        <v>4</v>
      </c>
      <c r="B431" s="2">
        <v>32.6</v>
      </c>
      <c r="C431" s="2">
        <v>17.2</v>
      </c>
      <c r="D431" s="2">
        <v>0</v>
      </c>
      <c r="E431" s="2">
        <v>34.6</v>
      </c>
      <c r="F431" s="2">
        <v>15</v>
      </c>
      <c r="G431" s="2">
        <v>0</v>
      </c>
      <c r="H431" s="2">
        <v>39.4</v>
      </c>
      <c r="I431" s="2">
        <v>20.4</v>
      </c>
      <c r="J431" s="2">
        <v>0</v>
      </c>
      <c r="K431" s="76">
        <v>42.6</v>
      </c>
      <c r="L431" s="76">
        <v>25.2</v>
      </c>
      <c r="M431" s="76">
        <v>0</v>
      </c>
      <c r="O431" s="20">
        <v>4</v>
      </c>
      <c r="P431" s="76">
        <v>41.6</v>
      </c>
      <c r="Q431" s="76">
        <v>25.4</v>
      </c>
      <c r="R431" s="76">
        <v>7.5</v>
      </c>
      <c r="S431" s="76"/>
      <c r="T431" s="76"/>
      <c r="U431" s="76"/>
      <c r="V431" s="76"/>
      <c r="W431" s="76"/>
      <c r="X431" s="76"/>
      <c r="Y431" s="76"/>
      <c r="Z431" s="76"/>
      <c r="AA431" s="76"/>
      <c r="AC431" s="20">
        <v>4</v>
      </c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10"/>
      <c r="AQ431" s="24"/>
      <c r="BF431" s="10"/>
      <c r="BG431" s="10"/>
      <c r="BH431" s="10"/>
      <c r="BI431" s="18"/>
      <c r="BJ431" s="18"/>
      <c r="BK431" s="47"/>
      <c r="BL431" s="48"/>
      <c r="BM431" s="48"/>
      <c r="BN431" s="48"/>
      <c r="BO431" s="48"/>
      <c r="BP431" s="48"/>
      <c r="BQ431" s="48"/>
      <c r="BR431" s="48"/>
      <c r="BS431" s="48"/>
      <c r="BT431" s="18"/>
      <c r="BU431" s="19"/>
      <c r="BV431" s="18"/>
      <c r="BW431" s="10"/>
      <c r="BX431" s="10"/>
      <c r="BY431" s="10"/>
      <c r="BZ431" s="10"/>
      <c r="CA431" s="27"/>
      <c r="CB431" s="10"/>
      <c r="CC431" s="10"/>
    </row>
    <row r="432" spans="1:81" ht="17.25" customHeight="1">
      <c r="A432" s="20">
        <v>5</v>
      </c>
      <c r="B432" s="2">
        <v>33.8</v>
      </c>
      <c r="C432" s="2">
        <v>17.6</v>
      </c>
      <c r="D432" s="2">
        <v>0</v>
      </c>
      <c r="E432" s="2">
        <v>35.1</v>
      </c>
      <c r="F432" s="2">
        <v>14.9</v>
      </c>
      <c r="G432" s="2">
        <v>0</v>
      </c>
      <c r="H432" s="2">
        <v>41</v>
      </c>
      <c r="I432" s="2">
        <v>19</v>
      </c>
      <c r="J432" s="2">
        <v>0</v>
      </c>
      <c r="K432" s="76">
        <v>42.5</v>
      </c>
      <c r="L432" s="76">
        <v>25.7</v>
      </c>
      <c r="M432" s="76">
        <v>0</v>
      </c>
      <c r="O432" s="20">
        <v>5</v>
      </c>
      <c r="P432" s="76">
        <v>40.9</v>
      </c>
      <c r="Q432" s="76">
        <v>24.7</v>
      </c>
      <c r="R432" s="76">
        <v>0</v>
      </c>
      <c r="S432" s="76"/>
      <c r="T432" s="76"/>
      <c r="U432" s="76"/>
      <c r="V432" s="76"/>
      <c r="W432" s="76"/>
      <c r="X432" s="76"/>
      <c r="Y432" s="76"/>
      <c r="Z432" s="76"/>
      <c r="AA432" s="76"/>
      <c r="AC432" s="20">
        <v>5</v>
      </c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10"/>
      <c r="AQ432" s="24"/>
      <c r="BF432" s="10"/>
      <c r="BG432" s="10"/>
      <c r="BH432" s="10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3"/>
      <c r="BV432" s="24"/>
      <c r="BW432" s="10"/>
      <c r="BX432" s="10"/>
      <c r="BY432" s="10"/>
      <c r="BZ432" s="10"/>
      <c r="CA432" s="10"/>
      <c r="CB432" s="10"/>
      <c r="CC432" s="10"/>
    </row>
    <row r="433" spans="1:81" ht="17.25" customHeight="1">
      <c r="A433" s="20">
        <v>6</v>
      </c>
      <c r="B433" s="2">
        <v>33</v>
      </c>
      <c r="C433" s="2">
        <v>18.2</v>
      </c>
      <c r="D433" s="2">
        <v>0</v>
      </c>
      <c r="E433" s="2">
        <v>36.1</v>
      </c>
      <c r="F433" s="2">
        <v>14.7</v>
      </c>
      <c r="G433" s="2">
        <v>0</v>
      </c>
      <c r="H433" s="2">
        <v>39.2</v>
      </c>
      <c r="I433" s="2">
        <v>20</v>
      </c>
      <c r="J433" s="2">
        <v>0</v>
      </c>
      <c r="K433" s="76">
        <v>42.7</v>
      </c>
      <c r="L433" s="76">
        <v>26.4</v>
      </c>
      <c r="M433" s="76">
        <v>0</v>
      </c>
      <c r="O433" s="20">
        <v>6</v>
      </c>
      <c r="P433" s="76">
        <v>41.9</v>
      </c>
      <c r="Q433" s="76">
        <v>24.4</v>
      </c>
      <c r="R433" s="76">
        <v>0</v>
      </c>
      <c r="S433" s="76"/>
      <c r="T433" s="76"/>
      <c r="U433" s="76"/>
      <c r="V433" s="76"/>
      <c r="W433" s="76"/>
      <c r="X433" s="76"/>
      <c r="Y433" s="76"/>
      <c r="Z433" s="76"/>
      <c r="AA433" s="76"/>
      <c r="AC433" s="20">
        <v>6</v>
      </c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10"/>
      <c r="AQ433" s="24"/>
      <c r="BF433" s="10"/>
      <c r="BG433" s="10"/>
      <c r="BH433" s="10"/>
      <c r="BI433" s="77"/>
      <c r="BJ433" s="77"/>
      <c r="BK433" s="77"/>
      <c r="BL433" s="77"/>
      <c r="BM433" s="77"/>
      <c r="BN433" s="77"/>
      <c r="BO433" s="77"/>
      <c r="BP433" s="77"/>
      <c r="BQ433" s="77"/>
      <c r="BR433" s="77"/>
      <c r="BS433" s="77"/>
      <c r="BT433" s="77"/>
      <c r="BU433" s="54"/>
      <c r="BV433" s="54"/>
      <c r="BW433" s="10"/>
      <c r="BX433" s="10"/>
      <c r="BY433" s="10"/>
      <c r="BZ433" s="10"/>
      <c r="CA433" s="10"/>
      <c r="CB433" s="10"/>
      <c r="CC433" s="10"/>
    </row>
    <row r="434" spans="1:81" ht="17.25" customHeight="1">
      <c r="A434" s="20">
        <v>7</v>
      </c>
      <c r="B434" s="2">
        <v>33.6</v>
      </c>
      <c r="C434" s="2">
        <v>20.9</v>
      </c>
      <c r="D434" s="2">
        <v>0</v>
      </c>
      <c r="E434" s="2">
        <v>35.9</v>
      </c>
      <c r="F434" s="2">
        <v>15.1</v>
      </c>
      <c r="G434" s="2">
        <v>0</v>
      </c>
      <c r="H434" s="2">
        <v>38.6</v>
      </c>
      <c r="I434" s="2">
        <v>21.2</v>
      </c>
      <c r="J434" s="2">
        <v>0</v>
      </c>
      <c r="K434" s="76">
        <v>42.2</v>
      </c>
      <c r="L434" s="76">
        <v>27.5</v>
      </c>
      <c r="M434" s="76">
        <v>0</v>
      </c>
      <c r="O434" s="20">
        <v>7</v>
      </c>
      <c r="P434" s="76">
        <v>40</v>
      </c>
      <c r="Q434" s="76">
        <v>28.2</v>
      </c>
      <c r="R434" s="76">
        <v>2</v>
      </c>
      <c r="S434" s="76"/>
      <c r="T434" s="76"/>
      <c r="U434" s="76"/>
      <c r="V434" s="76"/>
      <c r="W434" s="76"/>
      <c r="X434" s="76"/>
      <c r="Y434" s="76"/>
      <c r="Z434" s="76"/>
      <c r="AA434" s="76"/>
      <c r="AC434" s="20">
        <v>7</v>
      </c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10"/>
      <c r="AQ434" s="24"/>
      <c r="BF434" s="12"/>
      <c r="BG434" s="10"/>
      <c r="BH434" s="10"/>
      <c r="BI434" s="78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10"/>
      <c r="BX434" s="10"/>
      <c r="BY434" s="10"/>
      <c r="BZ434" s="10"/>
      <c r="CA434" s="10"/>
      <c r="CB434" s="10"/>
      <c r="CC434" s="10"/>
    </row>
    <row r="435" spans="1:81" ht="17.25" customHeight="1">
      <c r="A435" s="20">
        <v>8</v>
      </c>
      <c r="B435" s="2">
        <v>33.9</v>
      </c>
      <c r="C435" s="2">
        <v>19</v>
      </c>
      <c r="D435" s="2">
        <v>0</v>
      </c>
      <c r="E435" s="2">
        <v>36.6</v>
      </c>
      <c r="F435" s="2">
        <v>16.1</v>
      </c>
      <c r="G435" s="2">
        <v>0</v>
      </c>
      <c r="H435" s="2">
        <v>39.7</v>
      </c>
      <c r="I435" s="2">
        <v>22.2</v>
      </c>
      <c r="J435" s="2">
        <v>0</v>
      </c>
      <c r="K435" s="76">
        <v>42.5</v>
      </c>
      <c r="L435" s="76">
        <v>26.3</v>
      </c>
      <c r="M435" s="76">
        <v>0</v>
      </c>
      <c r="O435" s="20">
        <v>8</v>
      </c>
      <c r="P435" s="76">
        <v>38.8</v>
      </c>
      <c r="Q435" s="76">
        <v>23.7</v>
      </c>
      <c r="R435" s="76">
        <v>0</v>
      </c>
      <c r="S435" s="76"/>
      <c r="T435" s="76"/>
      <c r="U435" s="76"/>
      <c r="V435" s="76"/>
      <c r="W435" s="76"/>
      <c r="X435" s="76"/>
      <c r="Y435" s="76"/>
      <c r="Z435" s="76"/>
      <c r="AA435" s="76"/>
      <c r="AC435" s="20">
        <v>8</v>
      </c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10"/>
      <c r="AQ435" s="24"/>
      <c r="BG435" s="10"/>
      <c r="BH435" s="10"/>
      <c r="BI435" s="78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10"/>
      <c r="BX435" s="10"/>
      <c r="BY435" s="10"/>
      <c r="BZ435" s="10"/>
      <c r="CA435" s="10"/>
      <c r="CB435" s="10"/>
      <c r="CC435" s="10"/>
    </row>
    <row r="436" spans="1:81" ht="17.25" customHeight="1">
      <c r="A436" s="20">
        <v>9</v>
      </c>
      <c r="B436" s="2">
        <v>35.7</v>
      </c>
      <c r="C436" s="2">
        <v>19.2</v>
      </c>
      <c r="D436" s="2">
        <v>0</v>
      </c>
      <c r="E436" s="2">
        <v>36.6</v>
      </c>
      <c r="F436" s="2">
        <v>17.9</v>
      </c>
      <c r="G436" s="2">
        <v>0</v>
      </c>
      <c r="H436" s="2">
        <v>40.3</v>
      </c>
      <c r="I436" s="2">
        <v>23.8</v>
      </c>
      <c r="J436" s="2">
        <v>0</v>
      </c>
      <c r="K436" s="76">
        <v>42.3</v>
      </c>
      <c r="L436" s="76">
        <v>26.1</v>
      </c>
      <c r="M436" s="76">
        <v>1.2</v>
      </c>
      <c r="O436" s="20">
        <v>9</v>
      </c>
      <c r="P436" s="76">
        <v>38.1</v>
      </c>
      <c r="Q436" s="76">
        <v>26.2</v>
      </c>
      <c r="R436" s="76" t="s">
        <v>104</v>
      </c>
      <c r="S436" s="76"/>
      <c r="T436" s="76"/>
      <c r="U436" s="76"/>
      <c r="V436" s="76"/>
      <c r="W436" s="76"/>
      <c r="X436" s="76"/>
      <c r="Y436" s="76"/>
      <c r="Z436" s="76"/>
      <c r="AA436" s="76"/>
      <c r="AC436" s="20">
        <v>9</v>
      </c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10"/>
      <c r="AQ436" s="24"/>
      <c r="BG436" s="10"/>
      <c r="BH436" s="10"/>
      <c r="BI436" s="78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10"/>
      <c r="BX436" s="10"/>
      <c r="BY436" s="10"/>
      <c r="BZ436" s="10"/>
      <c r="CA436" s="10"/>
      <c r="CB436" s="10"/>
      <c r="CC436" s="10"/>
    </row>
    <row r="437" spans="1:81" ht="17.25" customHeight="1">
      <c r="A437" s="20">
        <v>10</v>
      </c>
      <c r="B437" s="2">
        <v>35.7</v>
      </c>
      <c r="C437" s="2">
        <v>18.7</v>
      </c>
      <c r="D437" s="2">
        <v>0</v>
      </c>
      <c r="E437" s="2">
        <v>31.8</v>
      </c>
      <c r="F437" s="2">
        <v>22</v>
      </c>
      <c r="G437" s="2">
        <v>0</v>
      </c>
      <c r="H437" s="2">
        <v>39.5</v>
      </c>
      <c r="I437" s="2">
        <v>20.2</v>
      </c>
      <c r="J437" s="2">
        <v>0</v>
      </c>
      <c r="K437" s="76">
        <v>39.5</v>
      </c>
      <c r="L437" s="76">
        <v>25.1</v>
      </c>
      <c r="M437" s="76">
        <v>0.6</v>
      </c>
      <c r="O437" s="20">
        <v>10</v>
      </c>
      <c r="P437" s="76">
        <v>40</v>
      </c>
      <c r="Q437" s="76">
        <v>25.5</v>
      </c>
      <c r="R437" s="76">
        <v>0</v>
      </c>
      <c r="S437" s="76"/>
      <c r="T437" s="76"/>
      <c r="U437" s="76"/>
      <c r="V437" s="76"/>
      <c r="W437" s="76"/>
      <c r="X437" s="76"/>
      <c r="Y437" s="76"/>
      <c r="Z437" s="76"/>
      <c r="AA437" s="76"/>
      <c r="AC437" s="20">
        <v>10</v>
      </c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10"/>
      <c r="AQ437" s="24"/>
      <c r="BG437" s="10"/>
      <c r="BH437" s="10"/>
      <c r="BI437" s="78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10"/>
      <c r="BX437" s="10"/>
      <c r="BY437" s="10"/>
      <c r="BZ437" s="10"/>
      <c r="CA437" s="10"/>
      <c r="CB437" s="10"/>
      <c r="CC437" s="10"/>
    </row>
    <row r="438" spans="1:81" ht="17.25" customHeight="1">
      <c r="A438" s="20">
        <v>11</v>
      </c>
      <c r="B438" s="2">
        <v>36.4</v>
      </c>
      <c r="C438" s="2">
        <v>21.2</v>
      </c>
      <c r="D438" s="2">
        <v>0</v>
      </c>
      <c r="E438" s="2">
        <v>31</v>
      </c>
      <c r="F438" s="2">
        <v>23.1</v>
      </c>
      <c r="G438" s="2">
        <v>0</v>
      </c>
      <c r="H438" s="2">
        <v>38.8</v>
      </c>
      <c r="I438" s="2">
        <v>20</v>
      </c>
      <c r="J438" s="2">
        <v>0</v>
      </c>
      <c r="K438" s="76">
        <v>40.6</v>
      </c>
      <c r="L438" s="76">
        <v>22.6</v>
      </c>
      <c r="M438" s="76">
        <v>0</v>
      </c>
      <c r="O438" s="20">
        <v>11</v>
      </c>
      <c r="P438" s="76">
        <v>38.6</v>
      </c>
      <c r="Q438" s="76">
        <v>24.6</v>
      </c>
      <c r="R438" s="76">
        <v>5.6</v>
      </c>
      <c r="S438" s="76"/>
      <c r="T438" s="76"/>
      <c r="U438" s="76"/>
      <c r="V438" s="76"/>
      <c r="W438" s="76"/>
      <c r="X438" s="76"/>
      <c r="Y438" s="76"/>
      <c r="Z438" s="76"/>
      <c r="AA438" s="76"/>
      <c r="AC438" s="20">
        <v>11</v>
      </c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10"/>
      <c r="AQ438" s="24"/>
      <c r="BF438" s="10"/>
      <c r="BG438" s="10"/>
      <c r="BH438" s="10"/>
      <c r="BI438" s="78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10"/>
      <c r="BX438" s="10"/>
      <c r="BY438" s="10"/>
      <c r="BZ438" s="10"/>
      <c r="CA438" s="10"/>
      <c r="CB438" s="10"/>
      <c r="CC438" s="10"/>
    </row>
    <row r="439" spans="1:81" ht="17.25" customHeight="1">
      <c r="A439" s="20">
        <v>12</v>
      </c>
      <c r="B439" s="2">
        <v>35.1</v>
      </c>
      <c r="C439" s="2">
        <v>19</v>
      </c>
      <c r="D439" s="2">
        <v>0</v>
      </c>
      <c r="E439" s="2">
        <v>33.6</v>
      </c>
      <c r="F439" s="2">
        <v>18.7</v>
      </c>
      <c r="G439" s="2">
        <v>0</v>
      </c>
      <c r="H439" s="2">
        <v>38.9</v>
      </c>
      <c r="I439" s="2">
        <v>23</v>
      </c>
      <c r="J439" s="2">
        <v>0</v>
      </c>
      <c r="K439" s="76">
        <v>39.8</v>
      </c>
      <c r="L439" s="76">
        <v>27</v>
      </c>
      <c r="M439" s="76">
        <v>0.7</v>
      </c>
      <c r="O439" s="20">
        <v>12</v>
      </c>
      <c r="P439" s="76">
        <v>40.3</v>
      </c>
      <c r="Q439" s="76">
        <v>23.8</v>
      </c>
      <c r="R439" s="76">
        <v>0</v>
      </c>
      <c r="S439" s="76"/>
      <c r="T439" s="76"/>
      <c r="U439" s="76"/>
      <c r="V439" s="76"/>
      <c r="W439" s="76"/>
      <c r="X439" s="76"/>
      <c r="Y439" s="76"/>
      <c r="Z439" s="76"/>
      <c r="AA439" s="76"/>
      <c r="AC439" s="20">
        <v>12</v>
      </c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10"/>
      <c r="AQ439" s="24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24"/>
      <c r="BV439" s="10"/>
      <c r="BW439" s="10"/>
      <c r="BX439" s="10"/>
      <c r="BY439" s="10"/>
      <c r="BZ439" s="10"/>
      <c r="CA439" s="10"/>
      <c r="CB439" s="10"/>
      <c r="CC439" s="10"/>
    </row>
    <row r="440" spans="1:81" ht="17.25" customHeight="1">
      <c r="A440" s="20">
        <v>13</v>
      </c>
      <c r="B440" s="2">
        <v>34.6</v>
      </c>
      <c r="C440" s="2">
        <v>20</v>
      </c>
      <c r="D440" s="2">
        <v>0</v>
      </c>
      <c r="E440" s="2">
        <v>35.6</v>
      </c>
      <c r="F440" s="2">
        <v>17.5</v>
      </c>
      <c r="G440" s="2">
        <v>0</v>
      </c>
      <c r="H440" s="2">
        <v>39.5</v>
      </c>
      <c r="I440" s="2">
        <v>20.5</v>
      </c>
      <c r="J440" s="2">
        <v>0</v>
      </c>
      <c r="K440" s="76">
        <v>42.1</v>
      </c>
      <c r="L440" s="76">
        <v>23.6</v>
      </c>
      <c r="M440" s="76">
        <v>0</v>
      </c>
      <c r="O440" s="20">
        <v>13</v>
      </c>
      <c r="P440" s="76">
        <v>41</v>
      </c>
      <c r="Q440" s="76">
        <v>26</v>
      </c>
      <c r="R440" s="76">
        <v>14.2</v>
      </c>
      <c r="S440" s="76"/>
      <c r="T440" s="76"/>
      <c r="U440" s="76"/>
      <c r="V440" s="76"/>
      <c r="W440" s="76"/>
      <c r="X440" s="76"/>
      <c r="Y440" s="76"/>
      <c r="Z440" s="76"/>
      <c r="AA440" s="76"/>
      <c r="AC440" s="20">
        <v>13</v>
      </c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10"/>
      <c r="AQ440" s="24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2"/>
      <c r="BT440" s="12"/>
      <c r="BU440" s="12"/>
      <c r="BV440" s="12"/>
      <c r="BW440" s="10"/>
      <c r="BX440" s="10"/>
      <c r="BY440" s="10"/>
      <c r="BZ440" s="10"/>
      <c r="CA440" s="10"/>
      <c r="CB440" s="10"/>
      <c r="CC440" s="10"/>
    </row>
    <row r="441" spans="1:81" ht="17.25" customHeight="1">
      <c r="A441" s="20">
        <v>14</v>
      </c>
      <c r="B441" s="2">
        <v>32.7</v>
      </c>
      <c r="C441" s="2">
        <v>23</v>
      </c>
      <c r="D441" s="2">
        <v>0</v>
      </c>
      <c r="E441" s="2">
        <v>36.8</v>
      </c>
      <c r="F441" s="2">
        <v>17.3</v>
      </c>
      <c r="G441" s="2">
        <v>0</v>
      </c>
      <c r="H441" s="2">
        <v>39.5</v>
      </c>
      <c r="I441" s="2">
        <v>17.4</v>
      </c>
      <c r="J441" s="2">
        <v>0</v>
      </c>
      <c r="K441" s="76">
        <v>42</v>
      </c>
      <c r="L441" s="76">
        <v>26.8</v>
      </c>
      <c r="M441" s="76">
        <v>1.6</v>
      </c>
      <c r="O441" s="20">
        <v>14</v>
      </c>
      <c r="P441" s="76">
        <v>38.3</v>
      </c>
      <c r="Q441" s="76">
        <v>23.1</v>
      </c>
      <c r="R441" s="76">
        <v>0</v>
      </c>
      <c r="S441" s="76"/>
      <c r="T441" s="76"/>
      <c r="U441" s="76"/>
      <c r="V441" s="76"/>
      <c r="W441" s="76"/>
      <c r="X441" s="76"/>
      <c r="Y441" s="76"/>
      <c r="Z441" s="76"/>
      <c r="AA441" s="76"/>
      <c r="AC441" s="20">
        <v>14</v>
      </c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10"/>
      <c r="AQ441" s="24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2"/>
      <c r="BT441" s="12"/>
      <c r="BU441" s="12"/>
      <c r="BV441" s="12"/>
      <c r="BW441" s="10"/>
      <c r="BX441" s="10"/>
      <c r="BY441" s="10"/>
      <c r="BZ441" s="10"/>
      <c r="CA441" s="10"/>
      <c r="CB441" s="10"/>
      <c r="CC441" s="10"/>
    </row>
    <row r="442" spans="1:81" ht="17.25" customHeight="1">
      <c r="A442" s="20">
        <v>15</v>
      </c>
      <c r="B442" s="2">
        <v>33.5</v>
      </c>
      <c r="C442" s="2">
        <v>20.7</v>
      </c>
      <c r="D442" s="2">
        <v>0</v>
      </c>
      <c r="E442" s="2">
        <v>37.7</v>
      </c>
      <c r="F442" s="2">
        <v>17.5</v>
      </c>
      <c r="G442" s="2">
        <v>0</v>
      </c>
      <c r="H442" s="2">
        <v>39.1</v>
      </c>
      <c r="I442" s="2">
        <v>21</v>
      </c>
      <c r="J442" s="2">
        <v>0</v>
      </c>
      <c r="K442" s="76">
        <v>41.6</v>
      </c>
      <c r="L442" s="76">
        <v>23.7</v>
      </c>
      <c r="M442" s="76">
        <v>0</v>
      </c>
      <c r="O442" s="20">
        <v>15</v>
      </c>
      <c r="P442" s="76">
        <v>35.2</v>
      </c>
      <c r="Q442" s="76">
        <v>26.4</v>
      </c>
      <c r="R442" s="76">
        <v>0</v>
      </c>
      <c r="S442" s="76"/>
      <c r="T442" s="76"/>
      <c r="U442" s="76"/>
      <c r="V442" s="76"/>
      <c r="W442" s="76"/>
      <c r="X442" s="76"/>
      <c r="Y442" s="76"/>
      <c r="Z442" s="76"/>
      <c r="AA442" s="76"/>
      <c r="AC442" s="20">
        <v>15</v>
      </c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10"/>
      <c r="AQ442" s="24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2"/>
      <c r="BT442" s="12"/>
      <c r="BU442" s="12"/>
      <c r="BV442" s="12"/>
      <c r="BW442" s="10"/>
      <c r="BX442" s="10"/>
      <c r="BY442" s="10"/>
      <c r="BZ442" s="10"/>
      <c r="CA442" s="10"/>
      <c r="CB442" s="10"/>
      <c r="CC442" s="10"/>
    </row>
    <row r="443" spans="1:81" ht="17.25" customHeight="1">
      <c r="A443" s="20">
        <v>16</v>
      </c>
      <c r="B443" s="2">
        <v>33.6</v>
      </c>
      <c r="C443" s="2">
        <v>20.5</v>
      </c>
      <c r="D443" s="2">
        <v>0</v>
      </c>
      <c r="E443" s="2">
        <v>37.5</v>
      </c>
      <c r="F443" s="2">
        <v>18</v>
      </c>
      <c r="G443" s="2">
        <v>0</v>
      </c>
      <c r="H443" s="2">
        <v>40.5</v>
      </c>
      <c r="I443" s="2">
        <v>20.9</v>
      </c>
      <c r="J443" s="2">
        <v>0</v>
      </c>
      <c r="K443" s="76">
        <v>40.6</v>
      </c>
      <c r="L443" s="76">
        <v>26.7</v>
      </c>
      <c r="M443" s="76">
        <v>0</v>
      </c>
      <c r="O443" s="20">
        <v>16</v>
      </c>
      <c r="P443" s="76">
        <v>40</v>
      </c>
      <c r="Q443" s="76">
        <v>26.5</v>
      </c>
      <c r="R443" s="76">
        <v>1.4</v>
      </c>
      <c r="S443" s="76"/>
      <c r="T443" s="76"/>
      <c r="U443" s="76"/>
      <c r="V443" s="76"/>
      <c r="W443" s="76"/>
      <c r="X443" s="76"/>
      <c r="Y443" s="76"/>
      <c r="Z443" s="76"/>
      <c r="AA443" s="76"/>
      <c r="AC443" s="20">
        <v>16</v>
      </c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10"/>
      <c r="AQ443" s="23"/>
      <c r="BF443" s="10"/>
      <c r="BG443" s="10"/>
      <c r="BH443" s="26"/>
      <c r="BI443" s="29"/>
      <c r="BJ443" s="10"/>
      <c r="BK443" s="10"/>
      <c r="BL443" s="10"/>
      <c r="BM443" s="26"/>
      <c r="BN443" s="10"/>
      <c r="BO443" s="10"/>
      <c r="BP443" s="10"/>
      <c r="BQ443" s="10"/>
      <c r="BR443" s="10"/>
      <c r="BS443" s="10"/>
      <c r="BT443" s="10"/>
      <c r="BU443" s="24"/>
      <c r="BV443" s="10"/>
      <c r="BW443" s="10"/>
      <c r="BX443" s="10"/>
      <c r="BY443" s="10"/>
      <c r="BZ443" s="10"/>
      <c r="CA443" s="10"/>
      <c r="CB443" s="10"/>
      <c r="CC443" s="10"/>
    </row>
    <row r="444" spans="1:81" ht="17.25" customHeight="1">
      <c r="A444" s="20">
        <v>17</v>
      </c>
      <c r="B444" s="2">
        <v>33.4</v>
      </c>
      <c r="C444" s="2">
        <v>19</v>
      </c>
      <c r="D444" s="2">
        <v>0</v>
      </c>
      <c r="E444" s="2">
        <v>37.6</v>
      </c>
      <c r="F444" s="2">
        <v>20.2</v>
      </c>
      <c r="G444" s="2">
        <v>0</v>
      </c>
      <c r="H444" s="2">
        <v>39.5</v>
      </c>
      <c r="I444" s="2">
        <v>25.5</v>
      </c>
      <c r="J444" s="2">
        <v>0</v>
      </c>
      <c r="K444" s="76">
        <v>42.1</v>
      </c>
      <c r="L444" s="76">
        <v>24.1</v>
      </c>
      <c r="M444" s="76">
        <v>0</v>
      </c>
      <c r="O444" s="20">
        <v>17</v>
      </c>
      <c r="P444" s="76"/>
      <c r="Q444" s="76">
        <v>25.7</v>
      </c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C444" s="20">
        <v>17</v>
      </c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10"/>
      <c r="AQ444" s="24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24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24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</row>
    <row r="445" spans="1:81" ht="17.25" customHeight="1">
      <c r="A445" s="20">
        <v>18</v>
      </c>
      <c r="B445" s="2">
        <v>34.6</v>
      </c>
      <c r="C445" s="2">
        <v>18.5</v>
      </c>
      <c r="D445" s="2">
        <v>0</v>
      </c>
      <c r="E445" s="2">
        <v>37.5</v>
      </c>
      <c r="F445" s="2">
        <v>18.6</v>
      </c>
      <c r="G445" s="2">
        <v>0</v>
      </c>
      <c r="H445" s="2">
        <v>40.2</v>
      </c>
      <c r="I445" s="2">
        <v>24.3</v>
      </c>
      <c r="J445" s="2">
        <v>16.7</v>
      </c>
      <c r="K445" s="76">
        <v>41.9</v>
      </c>
      <c r="L445" s="76">
        <v>24.1</v>
      </c>
      <c r="M445" s="76">
        <v>0</v>
      </c>
      <c r="O445" s="20">
        <v>18</v>
      </c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C445" s="20">
        <v>18</v>
      </c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10"/>
      <c r="AQ445" s="24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24"/>
      <c r="BE445" s="10"/>
      <c r="BF445" s="10"/>
      <c r="BG445" s="29"/>
      <c r="BH445" s="10"/>
      <c r="BI445" s="10"/>
      <c r="BJ445" s="10"/>
      <c r="BK445" s="10"/>
      <c r="BL445" s="10"/>
      <c r="BM445" s="26"/>
      <c r="BN445" s="10"/>
      <c r="BO445" s="10"/>
      <c r="BP445" s="26"/>
      <c r="BQ445" s="24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</row>
    <row r="446" spans="1:81" ht="17.25" customHeight="1">
      <c r="A446" s="20">
        <v>19</v>
      </c>
      <c r="B446" s="2">
        <v>35.5</v>
      </c>
      <c r="C446" s="2">
        <v>18</v>
      </c>
      <c r="D446" s="2">
        <v>0</v>
      </c>
      <c r="E446" s="2">
        <v>37.7</v>
      </c>
      <c r="F446" s="2">
        <v>18.6</v>
      </c>
      <c r="G446" s="2">
        <v>0</v>
      </c>
      <c r="H446" s="2">
        <v>39.9</v>
      </c>
      <c r="I446" s="2">
        <v>22.8</v>
      </c>
      <c r="J446" s="2">
        <v>43.6</v>
      </c>
      <c r="K446" s="76">
        <v>39.9</v>
      </c>
      <c r="L446" s="76">
        <v>26.3</v>
      </c>
      <c r="M446" s="76">
        <v>0</v>
      </c>
      <c r="O446" s="20">
        <v>19</v>
      </c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C446" s="20">
        <v>19</v>
      </c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10"/>
      <c r="AQ446" s="24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24"/>
      <c r="BE446" s="10"/>
      <c r="BF446" s="10"/>
      <c r="BG446" s="10"/>
      <c r="BH446" s="10"/>
      <c r="BI446" s="10"/>
      <c r="BJ446" s="10"/>
      <c r="BK446" s="10"/>
      <c r="BL446" s="10"/>
      <c r="BM446" s="28"/>
      <c r="BN446" s="10"/>
      <c r="BO446" s="10"/>
      <c r="BP446" s="10"/>
      <c r="BQ446" s="24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</row>
    <row r="447" spans="1:81" ht="17.25" customHeight="1">
      <c r="A447" s="20">
        <v>20</v>
      </c>
      <c r="B447" s="2">
        <v>34.8</v>
      </c>
      <c r="C447" s="2">
        <v>15.6</v>
      </c>
      <c r="D447" s="2">
        <v>0</v>
      </c>
      <c r="E447" s="2">
        <v>38</v>
      </c>
      <c r="F447" s="2">
        <v>19.3</v>
      </c>
      <c r="G447" s="2">
        <v>0</v>
      </c>
      <c r="H447" s="2">
        <v>32</v>
      </c>
      <c r="I447" s="2">
        <v>22.3</v>
      </c>
      <c r="J447" s="2">
        <v>0</v>
      </c>
      <c r="K447" s="76">
        <v>41.1</v>
      </c>
      <c r="L447" s="76">
        <v>23.9</v>
      </c>
      <c r="M447" s="76">
        <v>0</v>
      </c>
      <c r="O447" s="20">
        <v>20</v>
      </c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C447" s="20">
        <v>20</v>
      </c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10"/>
      <c r="AQ447" s="24"/>
      <c r="AR447" s="10"/>
      <c r="AS447" s="10"/>
      <c r="AT447" s="10"/>
      <c r="AU447" s="10"/>
      <c r="AV447" s="10"/>
      <c r="AW447" s="10"/>
      <c r="AX447" s="26"/>
      <c r="AY447" s="10"/>
      <c r="AZ447" s="10"/>
      <c r="BA447" s="10"/>
      <c r="BB447" s="10"/>
      <c r="BC447" s="10"/>
      <c r="BD447" s="24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24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</row>
    <row r="448" spans="1:81" ht="17.25" customHeight="1">
      <c r="A448" s="20">
        <v>21</v>
      </c>
      <c r="B448" s="2">
        <v>34.7</v>
      </c>
      <c r="C448" s="2">
        <v>14.3</v>
      </c>
      <c r="D448" s="2">
        <v>0</v>
      </c>
      <c r="E448" s="2">
        <v>37.4</v>
      </c>
      <c r="F448" s="2">
        <v>19.1</v>
      </c>
      <c r="G448" s="2">
        <v>0</v>
      </c>
      <c r="H448" s="2">
        <v>34.2</v>
      </c>
      <c r="I448" s="2">
        <v>22.1</v>
      </c>
      <c r="J448" s="2">
        <v>0</v>
      </c>
      <c r="K448" s="76">
        <v>43</v>
      </c>
      <c r="L448" s="76">
        <v>26.9</v>
      </c>
      <c r="M448" s="76">
        <v>0</v>
      </c>
      <c r="O448" s="20">
        <v>21</v>
      </c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C448" s="20">
        <v>21</v>
      </c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10"/>
      <c r="AQ448" s="24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24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24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</row>
    <row r="449" spans="1:81" ht="17.25" customHeight="1">
      <c r="A449" s="20">
        <v>22</v>
      </c>
      <c r="B449" s="2">
        <v>34.2</v>
      </c>
      <c r="C449" s="2">
        <v>12.4</v>
      </c>
      <c r="D449" s="2">
        <v>0</v>
      </c>
      <c r="E449" s="2">
        <v>37.4</v>
      </c>
      <c r="F449" s="2">
        <v>18.4</v>
      </c>
      <c r="G449" s="2">
        <v>0</v>
      </c>
      <c r="H449" s="2">
        <v>36</v>
      </c>
      <c r="I449" s="2">
        <v>24</v>
      </c>
      <c r="J449" s="2" t="s">
        <v>104</v>
      </c>
      <c r="K449" s="76">
        <v>44.2</v>
      </c>
      <c r="L449" s="76">
        <v>26.2</v>
      </c>
      <c r="M449" s="76">
        <v>0</v>
      </c>
      <c r="O449" s="20">
        <v>22</v>
      </c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C449" s="20">
        <v>22</v>
      </c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10"/>
      <c r="AQ449" s="24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24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24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</row>
    <row r="450" spans="1:81" ht="17.25" customHeight="1">
      <c r="A450" s="20">
        <v>23</v>
      </c>
      <c r="B450" s="2">
        <v>34</v>
      </c>
      <c r="C450" s="2">
        <v>13.5</v>
      </c>
      <c r="D450" s="2">
        <v>0</v>
      </c>
      <c r="E450" s="2">
        <v>38.2</v>
      </c>
      <c r="F450" s="2">
        <v>20</v>
      </c>
      <c r="G450" s="2">
        <v>0</v>
      </c>
      <c r="H450" s="2">
        <v>38</v>
      </c>
      <c r="I450" s="2">
        <v>21.3</v>
      </c>
      <c r="J450" s="2">
        <v>0</v>
      </c>
      <c r="K450" s="76">
        <v>43.8</v>
      </c>
      <c r="L450" s="76">
        <v>27.2</v>
      </c>
      <c r="M450" s="76">
        <v>0</v>
      </c>
      <c r="O450" s="20">
        <v>23</v>
      </c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C450" s="20">
        <v>23</v>
      </c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10"/>
      <c r="AQ450" s="24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24"/>
      <c r="BE450" s="10"/>
      <c r="BF450" s="10"/>
      <c r="BG450" s="28"/>
      <c r="BH450" s="10"/>
      <c r="BI450" s="10"/>
      <c r="BJ450" s="10"/>
      <c r="BK450" s="10"/>
      <c r="BL450" s="10"/>
      <c r="BM450" s="10"/>
      <c r="BN450" s="10"/>
      <c r="BO450" s="10"/>
      <c r="BP450" s="10"/>
      <c r="BQ450" s="24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</row>
    <row r="451" spans="1:81" ht="17.25" customHeight="1">
      <c r="A451" s="20">
        <v>24</v>
      </c>
      <c r="B451" s="2">
        <v>31.5</v>
      </c>
      <c r="C451" s="2">
        <v>20</v>
      </c>
      <c r="D451" s="2">
        <v>0</v>
      </c>
      <c r="E451" s="2">
        <v>39.4</v>
      </c>
      <c r="F451" s="2">
        <v>18.8</v>
      </c>
      <c r="G451" s="2">
        <v>0</v>
      </c>
      <c r="H451" s="2">
        <v>39</v>
      </c>
      <c r="I451" s="2">
        <v>19.5</v>
      </c>
      <c r="J451" s="2">
        <v>0</v>
      </c>
      <c r="K451" s="76">
        <v>42</v>
      </c>
      <c r="L451" s="76">
        <v>27.6</v>
      </c>
      <c r="M451" s="76">
        <v>0</v>
      </c>
      <c r="O451" s="20">
        <v>24</v>
      </c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C451" s="20">
        <v>24</v>
      </c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10"/>
      <c r="AQ451" s="24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24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24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</row>
    <row r="452" spans="1:81" ht="17.25" customHeight="1">
      <c r="A452" s="20">
        <v>25</v>
      </c>
      <c r="B452" s="2">
        <v>30.2</v>
      </c>
      <c r="C452" s="2">
        <v>19.5</v>
      </c>
      <c r="D452" s="2">
        <v>0</v>
      </c>
      <c r="E452" s="2">
        <v>38.6</v>
      </c>
      <c r="F452" s="2">
        <v>22.2</v>
      </c>
      <c r="G452" s="2">
        <v>0</v>
      </c>
      <c r="H452" s="2">
        <v>39.5</v>
      </c>
      <c r="I452" s="2">
        <v>18.5</v>
      </c>
      <c r="J452" s="2">
        <v>0</v>
      </c>
      <c r="K452" s="76">
        <v>43.1</v>
      </c>
      <c r="L452" s="76">
        <v>26</v>
      </c>
      <c r="M452" s="76">
        <v>0</v>
      </c>
      <c r="O452" s="20">
        <v>25</v>
      </c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C452" s="20">
        <v>25</v>
      </c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10"/>
      <c r="AQ452" s="24"/>
      <c r="AR452" s="10"/>
      <c r="AS452" s="10"/>
      <c r="AT452" s="10"/>
      <c r="AU452" s="26"/>
      <c r="AV452" s="10"/>
      <c r="AW452" s="10"/>
      <c r="AX452" s="10"/>
      <c r="AY452" s="10"/>
      <c r="AZ452" s="10"/>
      <c r="BA452" s="10"/>
      <c r="BB452" s="10"/>
      <c r="BC452" s="10"/>
      <c r="BD452" s="24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24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</row>
    <row r="453" spans="1:81" ht="17.25" customHeight="1">
      <c r="A453" s="20">
        <v>26</v>
      </c>
      <c r="B453" s="2">
        <v>25.3</v>
      </c>
      <c r="C453" s="2">
        <v>17.4</v>
      </c>
      <c r="D453" s="2">
        <v>0.2</v>
      </c>
      <c r="E453" s="2">
        <v>37.6</v>
      </c>
      <c r="F453" s="2">
        <v>23.8</v>
      </c>
      <c r="G453" s="2">
        <v>0</v>
      </c>
      <c r="H453" s="2">
        <v>38.5</v>
      </c>
      <c r="I453" s="2">
        <v>19.9</v>
      </c>
      <c r="J453" s="2">
        <v>0</v>
      </c>
      <c r="K453" s="76">
        <v>42.5</v>
      </c>
      <c r="L453" s="76">
        <v>25.9</v>
      </c>
      <c r="M453" s="76">
        <v>0</v>
      </c>
      <c r="O453" s="20">
        <v>26</v>
      </c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C453" s="20">
        <v>26</v>
      </c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10"/>
      <c r="AQ453" s="24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24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24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</row>
    <row r="454" spans="1:81" ht="17.25" customHeight="1">
      <c r="A454" s="20">
        <v>27</v>
      </c>
      <c r="B454" s="2">
        <v>30.8</v>
      </c>
      <c r="C454" s="2">
        <v>18.4</v>
      </c>
      <c r="D454" s="2">
        <v>0</v>
      </c>
      <c r="E454" s="2">
        <v>37.5</v>
      </c>
      <c r="F454" s="2">
        <v>24.4</v>
      </c>
      <c r="G454" s="2">
        <v>4.5</v>
      </c>
      <c r="H454" s="2">
        <v>37</v>
      </c>
      <c r="I454" s="2">
        <v>25.7</v>
      </c>
      <c r="J454" s="2">
        <v>0</v>
      </c>
      <c r="K454" s="76">
        <v>43.6</v>
      </c>
      <c r="L454" s="76">
        <v>25.9</v>
      </c>
      <c r="M454" s="76">
        <v>0</v>
      </c>
      <c r="O454" s="20">
        <v>27</v>
      </c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C454" s="20">
        <v>27</v>
      </c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10"/>
      <c r="AQ454" s="24"/>
      <c r="AR454" s="26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24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24"/>
      <c r="BR454" s="10"/>
      <c r="BS454" s="10"/>
      <c r="BT454" s="28"/>
      <c r="BU454" s="10"/>
      <c r="BV454" s="10"/>
      <c r="BW454" s="10"/>
      <c r="BX454" s="10"/>
      <c r="BY454" s="10"/>
      <c r="BZ454" s="10"/>
      <c r="CA454" s="10"/>
      <c r="CB454" s="10"/>
      <c r="CC454" s="10"/>
    </row>
    <row r="455" spans="1:81" ht="17.25" customHeight="1">
      <c r="A455" s="20">
        <v>28</v>
      </c>
      <c r="B455" s="2">
        <v>27.1</v>
      </c>
      <c r="C455" s="2">
        <v>21</v>
      </c>
      <c r="D455" s="2">
        <v>34.9</v>
      </c>
      <c r="E455" s="2">
        <v>37.5</v>
      </c>
      <c r="F455" s="2">
        <v>23.6</v>
      </c>
      <c r="G455" s="2">
        <v>0</v>
      </c>
      <c r="H455" s="2">
        <v>40</v>
      </c>
      <c r="I455" s="2">
        <v>23.7</v>
      </c>
      <c r="J455" s="2">
        <v>0</v>
      </c>
      <c r="K455" s="76">
        <v>43.6</v>
      </c>
      <c r="L455" s="76">
        <v>27.7</v>
      </c>
      <c r="M455" s="76">
        <v>0</v>
      </c>
      <c r="O455" s="20">
        <v>28</v>
      </c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C455" s="20">
        <v>28</v>
      </c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10"/>
      <c r="AQ455" s="79"/>
      <c r="AR455" s="64"/>
      <c r="AS455" s="64"/>
      <c r="AT455" s="64"/>
      <c r="AU455" s="10"/>
      <c r="AV455" s="10"/>
      <c r="AW455" s="10"/>
      <c r="AX455" s="10"/>
      <c r="AY455" s="10"/>
      <c r="AZ455" s="10"/>
      <c r="BA455" s="10"/>
      <c r="BB455" s="10"/>
      <c r="BC455" s="10"/>
      <c r="BD455" s="24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24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</row>
    <row r="456" spans="1:81" ht="17.25" customHeight="1">
      <c r="A456" s="20">
        <v>29</v>
      </c>
      <c r="B456" s="2">
        <v>27</v>
      </c>
      <c r="C456" s="2">
        <v>20.7</v>
      </c>
      <c r="D456" s="2">
        <v>0</v>
      </c>
      <c r="E456" s="2">
        <v>39</v>
      </c>
      <c r="F456" s="2">
        <v>20.5</v>
      </c>
      <c r="G456" s="2">
        <v>0</v>
      </c>
      <c r="H456" s="2">
        <v>40</v>
      </c>
      <c r="I456" s="2">
        <v>23</v>
      </c>
      <c r="J456" s="2">
        <v>0</v>
      </c>
      <c r="K456" s="76">
        <v>43.5</v>
      </c>
      <c r="L456" s="76">
        <v>29.4</v>
      </c>
      <c r="M456" s="76">
        <v>0</v>
      </c>
      <c r="O456" s="20">
        <v>29</v>
      </c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C456" s="20">
        <v>29</v>
      </c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10"/>
      <c r="AQ456" s="64"/>
      <c r="AR456" s="64"/>
      <c r="AS456" s="64"/>
      <c r="AT456" s="64"/>
      <c r="AU456" s="29"/>
      <c r="AV456" s="29"/>
      <c r="AW456" s="29"/>
      <c r="AX456" s="10"/>
      <c r="AY456" s="10"/>
      <c r="AZ456" s="28"/>
      <c r="BA456" s="10"/>
      <c r="BB456" s="10"/>
      <c r="BC456" s="10"/>
      <c r="BD456" s="24"/>
      <c r="BE456" s="10"/>
      <c r="BF456" s="10"/>
      <c r="BG456" s="10"/>
      <c r="BH456" s="28"/>
      <c r="BI456" s="28"/>
      <c r="BJ456" s="28"/>
      <c r="BK456" s="10"/>
      <c r="BL456" s="10"/>
      <c r="BM456" s="10"/>
      <c r="BN456" s="10"/>
      <c r="BO456" s="10"/>
      <c r="BP456" s="10"/>
      <c r="BQ456" s="24"/>
      <c r="BR456" s="10"/>
      <c r="BS456" s="10"/>
      <c r="BT456" s="10"/>
      <c r="BU456" s="29"/>
      <c r="BV456" s="29"/>
      <c r="BW456" s="10"/>
      <c r="BX456" s="10"/>
      <c r="BY456" s="10"/>
      <c r="BZ456" s="10"/>
      <c r="CA456" s="10"/>
      <c r="CB456" s="10"/>
      <c r="CC456" s="10"/>
    </row>
    <row r="457" spans="1:81" ht="17.25" customHeight="1">
      <c r="A457" s="20">
        <v>30</v>
      </c>
      <c r="B457" s="2">
        <v>25.7</v>
      </c>
      <c r="C457" s="2">
        <v>20.5</v>
      </c>
      <c r="D457" s="2">
        <v>6.2</v>
      </c>
      <c r="E457" s="2"/>
      <c r="F457" s="2"/>
      <c r="G457" s="2"/>
      <c r="H457" s="2">
        <v>40.7</v>
      </c>
      <c r="I457" s="2">
        <v>23</v>
      </c>
      <c r="J457" s="2">
        <v>0</v>
      </c>
      <c r="K457" s="76">
        <v>44</v>
      </c>
      <c r="L457" s="76">
        <v>30</v>
      </c>
      <c r="M457" s="76">
        <v>0</v>
      </c>
      <c r="O457" s="20">
        <v>30</v>
      </c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C457" s="20">
        <v>30</v>
      </c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10"/>
      <c r="AQ457" s="24"/>
      <c r="AR457" s="10"/>
      <c r="AS457" s="10"/>
      <c r="AT457" s="10"/>
      <c r="AU457" s="29"/>
      <c r="AV457" s="29"/>
      <c r="AW457" s="29"/>
      <c r="AX457" s="10"/>
      <c r="AY457" s="10"/>
      <c r="AZ457" s="10"/>
      <c r="BA457" s="26"/>
      <c r="BB457" s="10"/>
      <c r="BC457" s="10"/>
      <c r="BD457" s="24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26"/>
      <c r="BQ457" s="24"/>
      <c r="BR457" s="10"/>
      <c r="BS457" s="10"/>
      <c r="BT457" s="10"/>
      <c r="BU457" s="29"/>
      <c r="BV457" s="29"/>
      <c r="BW457" s="10"/>
      <c r="BX457" s="10"/>
      <c r="BY457" s="10"/>
      <c r="BZ457" s="10"/>
      <c r="CA457" s="10"/>
      <c r="CB457" s="10"/>
      <c r="CC457" s="10"/>
    </row>
    <row r="458" spans="1:81" ht="17.25" customHeight="1">
      <c r="A458" s="20">
        <v>31</v>
      </c>
      <c r="B458" s="2">
        <v>32.5</v>
      </c>
      <c r="C458" s="2">
        <v>20.5</v>
      </c>
      <c r="D458" s="2">
        <v>0</v>
      </c>
      <c r="E458" s="2"/>
      <c r="F458" s="2"/>
      <c r="G458" s="2"/>
      <c r="H458" s="2">
        <v>41.1</v>
      </c>
      <c r="I458" s="2">
        <v>22.3</v>
      </c>
      <c r="J458" s="2">
        <v>0</v>
      </c>
      <c r="K458" s="76"/>
      <c r="L458" s="76"/>
      <c r="M458" s="76"/>
      <c r="O458" s="20">
        <v>31</v>
      </c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C458" s="20">
        <v>31</v>
      </c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10"/>
      <c r="AQ458" s="24"/>
      <c r="AR458" s="26"/>
      <c r="AS458" s="10"/>
      <c r="AT458" s="10"/>
      <c r="AU458" s="29"/>
      <c r="AV458" s="29"/>
      <c r="AW458" s="29"/>
      <c r="AX458" s="10"/>
      <c r="AY458" s="10"/>
      <c r="AZ458" s="10"/>
      <c r="BA458" s="29"/>
      <c r="BB458" s="29"/>
      <c r="BC458" s="29"/>
      <c r="BD458" s="24"/>
      <c r="BE458" s="10"/>
      <c r="BF458" s="10"/>
      <c r="BG458" s="10"/>
      <c r="BH458" s="29"/>
      <c r="BI458" s="29"/>
      <c r="BJ458" s="29"/>
      <c r="BK458" s="10"/>
      <c r="BL458" s="10"/>
      <c r="BM458" s="10"/>
      <c r="BN458" s="10"/>
      <c r="BO458" s="10"/>
      <c r="BP458" s="10"/>
      <c r="BQ458" s="24"/>
      <c r="BR458" s="27"/>
      <c r="BS458" s="27"/>
      <c r="BT458" s="27"/>
      <c r="BU458" s="29"/>
      <c r="BV458" s="29"/>
      <c r="BW458" s="10"/>
      <c r="BX458" s="27"/>
      <c r="BY458" s="27"/>
      <c r="BZ458" s="27"/>
      <c r="CA458" s="10"/>
      <c r="CB458" s="10"/>
      <c r="CC458" s="10"/>
    </row>
    <row r="459" spans="1:81" ht="18" customHeight="1">
      <c r="A459" s="44" t="s">
        <v>19</v>
      </c>
      <c r="B459" s="13">
        <f aca="true" t="shared" si="49" ref="B459:H459">SUM(B428:B458)</f>
        <v>1017.9000000000001</v>
      </c>
      <c r="C459" s="13">
        <f t="shared" si="49"/>
        <v>575.4</v>
      </c>
      <c r="D459" s="13">
        <f t="shared" si="49"/>
        <v>41.300000000000004</v>
      </c>
      <c r="E459" s="13">
        <f t="shared" si="49"/>
        <v>1057.2000000000003</v>
      </c>
      <c r="F459" s="13">
        <f t="shared" si="49"/>
        <v>549.2</v>
      </c>
      <c r="G459" s="13">
        <f t="shared" si="49"/>
        <v>4.5</v>
      </c>
      <c r="H459" s="13">
        <f t="shared" si="49"/>
        <v>1203.6000000000001</v>
      </c>
      <c r="I459" s="13">
        <f>SUM(I429:I458)</f>
        <v>654.2</v>
      </c>
      <c r="J459" s="13">
        <f>SUM(J428:J458)</f>
        <v>60.3</v>
      </c>
      <c r="K459" s="13">
        <f>SUM(K428:K458)</f>
        <v>1264.6999999999998</v>
      </c>
      <c r="L459" s="13">
        <f>SUM(L428:L458)</f>
        <v>774.0000000000001</v>
      </c>
      <c r="M459" s="13">
        <f>SUM(M428:M458)</f>
        <v>4.1</v>
      </c>
      <c r="N459" s="35"/>
      <c r="O459" s="44" t="s">
        <v>19</v>
      </c>
      <c r="P459" s="13">
        <f aca="true" t="shared" si="50" ref="P459:AA459">SUM(P428:P458)</f>
        <v>642.7</v>
      </c>
      <c r="Q459" s="13">
        <f t="shared" si="50"/>
        <v>440.4</v>
      </c>
      <c r="R459" s="13">
        <f t="shared" si="50"/>
        <v>38.4</v>
      </c>
      <c r="S459" s="13">
        <f t="shared" si="50"/>
        <v>0</v>
      </c>
      <c r="T459" s="13">
        <f t="shared" si="50"/>
        <v>0</v>
      </c>
      <c r="U459" s="13">
        <f t="shared" si="50"/>
        <v>0</v>
      </c>
      <c r="V459" s="13">
        <f t="shared" si="50"/>
        <v>0</v>
      </c>
      <c r="W459" s="13">
        <f t="shared" si="50"/>
        <v>0</v>
      </c>
      <c r="X459" s="13">
        <f t="shared" si="50"/>
        <v>0</v>
      </c>
      <c r="Y459" s="13">
        <f t="shared" si="50"/>
        <v>0</v>
      </c>
      <c r="Z459" s="13">
        <f t="shared" si="50"/>
        <v>0</v>
      </c>
      <c r="AA459" s="13">
        <f t="shared" si="50"/>
        <v>0</v>
      </c>
      <c r="AB459" s="35"/>
      <c r="AC459" s="44" t="s">
        <v>19</v>
      </c>
      <c r="AD459" s="13">
        <f aca="true" t="shared" si="51" ref="AD459:AO459">SUM(AD428:AD458)</f>
        <v>0</v>
      </c>
      <c r="AE459" s="13">
        <f t="shared" si="51"/>
        <v>0</v>
      </c>
      <c r="AF459" s="13">
        <f t="shared" si="51"/>
        <v>0</v>
      </c>
      <c r="AG459" s="13">
        <f t="shared" si="51"/>
        <v>0</v>
      </c>
      <c r="AH459" s="13">
        <f t="shared" si="51"/>
        <v>0</v>
      </c>
      <c r="AI459" s="13">
        <f t="shared" si="51"/>
        <v>0</v>
      </c>
      <c r="AJ459" s="13">
        <f t="shared" si="51"/>
        <v>0</v>
      </c>
      <c r="AK459" s="13">
        <f t="shared" si="51"/>
        <v>0</v>
      </c>
      <c r="AL459" s="13">
        <f t="shared" si="51"/>
        <v>0</v>
      </c>
      <c r="AM459" s="13">
        <f t="shared" si="51"/>
        <v>0</v>
      </c>
      <c r="AN459" s="13">
        <f t="shared" si="51"/>
        <v>0</v>
      </c>
      <c r="AO459" s="13">
        <f t="shared" si="51"/>
        <v>0</v>
      </c>
      <c r="AP459" s="11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</row>
    <row r="460" spans="1:81" ht="18" customHeight="1">
      <c r="A460" s="44" t="s">
        <v>20</v>
      </c>
      <c r="B460" s="13">
        <f>AVERAGE(B428:B458)</f>
        <v>32.83548387096774</v>
      </c>
      <c r="C460" s="13">
        <f>AVERAGE(C428:C458)</f>
        <v>18.561290322580643</v>
      </c>
      <c r="D460" s="13">
        <f>D459/31</f>
        <v>1.3322580645161293</v>
      </c>
      <c r="E460" s="13">
        <f>AVERAGE(E428:E458)</f>
        <v>36.455172413793115</v>
      </c>
      <c r="F460" s="13">
        <f>AVERAGE(F428:F458)</f>
        <v>18.93793103448276</v>
      </c>
      <c r="G460" s="13">
        <f>G459/28</f>
        <v>0.16071428571428573</v>
      </c>
      <c r="H460" s="13">
        <f>AVERAGE(H428:H458)</f>
        <v>38.825806451612905</v>
      </c>
      <c r="I460" s="13">
        <f>AVERAGE(I428:I458)</f>
        <v>21.75161290322581</v>
      </c>
      <c r="J460" s="13">
        <f>J459/31</f>
        <v>1.9451612903225806</v>
      </c>
      <c r="K460" s="13">
        <f>AVERAGE(K428:K458)</f>
        <v>42.15666666666666</v>
      </c>
      <c r="L460" s="13">
        <f>AVERAGE(L428:L458)</f>
        <v>25.800000000000004</v>
      </c>
      <c r="M460" s="13">
        <f>M459/30</f>
        <v>0.13666666666666666</v>
      </c>
      <c r="N460" s="35"/>
      <c r="O460" s="44" t="s">
        <v>20</v>
      </c>
      <c r="P460" s="13">
        <f>AVERAGE(P428:P458)</f>
        <v>40.16875</v>
      </c>
      <c r="Q460" s="13">
        <f>AVERAGE(Q428:Q458)</f>
        <v>25.905882352941177</v>
      </c>
      <c r="R460" s="13">
        <f>R459/31</f>
        <v>1.238709677419355</v>
      </c>
      <c r="S460" s="13" t="e">
        <f>AVERAGE(S428:S458)</f>
        <v>#DIV/0!</v>
      </c>
      <c r="T460" s="13" t="e">
        <f>AVERAGE(T428:T458)</f>
        <v>#DIV/0!</v>
      </c>
      <c r="U460" s="13">
        <f>U459/30</f>
        <v>0</v>
      </c>
      <c r="V460" s="13" t="e">
        <f>AVERAGE(V428:V458)</f>
        <v>#DIV/0!</v>
      </c>
      <c r="W460" s="13" t="e">
        <f>AVERAGE(W428:W458)</f>
        <v>#DIV/0!</v>
      </c>
      <c r="X460" s="13">
        <f>X459/31</f>
        <v>0</v>
      </c>
      <c r="Y460" s="13" t="e">
        <f>AVERAGE(Y428:Y458)</f>
        <v>#DIV/0!</v>
      </c>
      <c r="Z460" s="13" t="e">
        <f>AVERAGE(Z428:Z458)</f>
        <v>#DIV/0!</v>
      </c>
      <c r="AA460" s="13">
        <f>AA459/31</f>
        <v>0</v>
      </c>
      <c r="AB460" s="35"/>
      <c r="AC460" s="44" t="s">
        <v>20</v>
      </c>
      <c r="AD460" s="13" t="e">
        <f>AVERAGE(AD428:AD458)</f>
        <v>#DIV/0!</v>
      </c>
      <c r="AE460" s="13" t="e">
        <f>AVERAGE(AE428:AE458)</f>
        <v>#DIV/0!</v>
      </c>
      <c r="AF460" s="13">
        <f>AF459/30</f>
        <v>0</v>
      </c>
      <c r="AG460" s="13" t="e">
        <f>AVERAGE(AG428:AG458)</f>
        <v>#DIV/0!</v>
      </c>
      <c r="AH460" s="13" t="e">
        <f>AVERAGE(AH428:AH458)</f>
        <v>#DIV/0!</v>
      </c>
      <c r="AI460" s="13">
        <f>AI459/31</f>
        <v>0</v>
      </c>
      <c r="AJ460" s="13" t="e">
        <f>AVERAGE(AJ428:AJ458)</f>
        <v>#DIV/0!</v>
      </c>
      <c r="AK460" s="13" t="e">
        <f>AVERAGE(AK428:AK458)</f>
        <v>#DIV/0!</v>
      </c>
      <c r="AL460" s="13">
        <f>AL459/30</f>
        <v>0</v>
      </c>
      <c r="AM460" s="13" t="e">
        <f>AVERAGE(AM428:AM458)</f>
        <v>#DIV/0!</v>
      </c>
      <c r="AN460" s="13" t="e">
        <f>AVERAGE(AN428:AN458)</f>
        <v>#DIV/0!</v>
      </c>
      <c r="AO460" s="13">
        <f>AO459/31</f>
        <v>0</v>
      </c>
      <c r="AP460" s="11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</row>
    <row r="461" spans="1:81" ht="18" customHeight="1">
      <c r="A461" s="4" t="s">
        <v>21</v>
      </c>
      <c r="B461" s="5"/>
      <c r="C461" s="5"/>
      <c r="D461" s="1">
        <f>(D459)</f>
        <v>41.300000000000004</v>
      </c>
      <c r="E461" s="5"/>
      <c r="F461" s="5"/>
      <c r="G461" s="1">
        <f>D461+G459</f>
        <v>45.800000000000004</v>
      </c>
      <c r="H461" s="5"/>
      <c r="I461" s="5"/>
      <c r="J461" s="1">
        <f>G461+J459</f>
        <v>106.1</v>
      </c>
      <c r="K461" s="5"/>
      <c r="L461" s="5"/>
      <c r="M461" s="1">
        <f>J461+M459</f>
        <v>110.19999999999999</v>
      </c>
      <c r="O461" s="4" t="s">
        <v>21</v>
      </c>
      <c r="P461" s="5"/>
      <c r="Q461" s="5"/>
      <c r="R461" s="6">
        <f>M461+R459</f>
        <v>148.6</v>
      </c>
      <c r="S461" s="5"/>
      <c r="T461" s="5"/>
      <c r="U461" s="1">
        <f>R461+U459</f>
        <v>148.6</v>
      </c>
      <c r="V461" s="5"/>
      <c r="W461" s="5"/>
      <c r="X461" s="1">
        <f>U461+X459</f>
        <v>148.6</v>
      </c>
      <c r="Y461" s="5"/>
      <c r="Z461" s="5"/>
      <c r="AA461" s="1">
        <f>X461+AA459</f>
        <v>148.6</v>
      </c>
      <c r="AC461" s="4" t="s">
        <v>21</v>
      </c>
      <c r="AD461" s="5"/>
      <c r="AE461" s="5"/>
      <c r="AF461" s="6">
        <f>AA461+AF459</f>
        <v>148.6</v>
      </c>
      <c r="AG461" s="5"/>
      <c r="AH461" s="5"/>
      <c r="AI461" s="6">
        <f>AF461+AI459</f>
        <v>148.6</v>
      </c>
      <c r="AJ461" s="5"/>
      <c r="AK461" s="5"/>
      <c r="AL461" s="6">
        <f>AI461+AL459</f>
        <v>148.6</v>
      </c>
      <c r="AM461" s="5"/>
      <c r="AN461" s="5"/>
      <c r="AO461" s="6">
        <f>AL461+AO459</f>
        <v>148.6</v>
      </c>
      <c r="AP461" s="11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</row>
    <row r="462" spans="1:81" ht="21.75" customHeight="1">
      <c r="A462" s="12"/>
      <c r="B462" s="54"/>
      <c r="C462" s="54"/>
      <c r="D462" s="55"/>
      <c r="E462" s="54"/>
      <c r="F462" s="54"/>
      <c r="G462" s="54"/>
      <c r="H462" s="54"/>
      <c r="I462" s="54"/>
      <c r="J462" s="59" t="s">
        <v>96</v>
      </c>
      <c r="K462" s="54"/>
      <c r="L462" s="54"/>
      <c r="M462" s="54"/>
      <c r="O462" s="12"/>
      <c r="P462" s="12"/>
      <c r="Q462" s="12"/>
      <c r="R462" s="15"/>
      <c r="S462" s="12"/>
      <c r="T462" s="12"/>
      <c r="U462" s="16"/>
      <c r="V462" s="12"/>
      <c r="W462" s="59" t="s">
        <v>96</v>
      </c>
      <c r="X462" s="12"/>
      <c r="Y462" s="12"/>
      <c r="Z462" s="12"/>
      <c r="AA462" s="12"/>
      <c r="AC462" s="12"/>
      <c r="AD462" s="12"/>
      <c r="AE462" s="12"/>
      <c r="AF462" s="15"/>
      <c r="AG462" s="12"/>
      <c r="AH462" s="12"/>
      <c r="AI462" s="16"/>
      <c r="AJ462" s="12"/>
      <c r="AK462" s="59" t="s">
        <v>96</v>
      </c>
      <c r="AL462" s="12"/>
      <c r="AM462" s="12"/>
      <c r="AN462" s="12"/>
      <c r="AO462" s="12"/>
      <c r="AP462" s="10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</row>
    <row r="463" spans="2:81" ht="16.5" customHeight="1">
      <c r="B463" s="35"/>
      <c r="C463" s="35"/>
      <c r="D463" s="55"/>
      <c r="E463" s="23"/>
      <c r="F463" s="35"/>
      <c r="G463" s="35"/>
      <c r="H463" s="35"/>
      <c r="I463" s="35"/>
      <c r="J463" s="59" t="s">
        <v>22</v>
      </c>
      <c r="K463" s="35"/>
      <c r="L463" s="35"/>
      <c r="M463" s="35"/>
      <c r="W463" s="8" t="s">
        <v>22</v>
      </c>
      <c r="AK463" s="8" t="s">
        <v>22</v>
      </c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</row>
    <row r="464" spans="2:81" ht="16.5" customHeight="1">
      <c r="B464" s="35"/>
      <c r="C464" s="35"/>
      <c r="D464" s="35"/>
      <c r="E464" s="35"/>
      <c r="F464" s="35"/>
      <c r="G464" s="35"/>
      <c r="H464" s="35"/>
      <c r="I464" s="35"/>
      <c r="J464" s="8" t="s">
        <v>85</v>
      </c>
      <c r="K464" s="35"/>
      <c r="L464" s="35"/>
      <c r="M464" s="35"/>
      <c r="W464" s="8" t="s">
        <v>85</v>
      </c>
      <c r="AK464" s="8" t="s">
        <v>85</v>
      </c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</row>
    <row r="465" spans="2:81" ht="16.5" customHeight="1">
      <c r="B465" s="35"/>
      <c r="C465" s="35"/>
      <c r="D465" s="35"/>
      <c r="E465" s="35"/>
      <c r="F465" s="35"/>
      <c r="G465" s="35"/>
      <c r="H465" s="35"/>
      <c r="I465" s="35"/>
      <c r="K465" s="35"/>
      <c r="L465" s="35"/>
      <c r="M465" s="35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</row>
    <row r="466" spans="3:81" ht="18" customHeight="1">
      <c r="C466" s="17" t="s">
        <v>30</v>
      </c>
      <c r="D466" s="17"/>
      <c r="E466" s="17"/>
      <c r="F466" s="17"/>
      <c r="G466" s="17"/>
      <c r="H466" s="17"/>
      <c r="I466" s="17"/>
      <c r="Q466" s="17" t="s">
        <v>30</v>
      </c>
      <c r="R466" s="17"/>
      <c r="S466" s="17"/>
      <c r="T466" s="17"/>
      <c r="U466" s="17"/>
      <c r="V466" s="17"/>
      <c r="W466" s="17"/>
      <c r="AE466" s="17" t="s">
        <v>30</v>
      </c>
      <c r="AF466" s="17"/>
      <c r="AG466" s="17"/>
      <c r="AH466" s="17"/>
      <c r="AI466" s="17"/>
      <c r="AJ466" s="17"/>
      <c r="AK466" s="17"/>
      <c r="AQ466" s="18"/>
      <c r="AR466" s="18"/>
      <c r="AS466" s="19"/>
      <c r="AT466" s="19"/>
      <c r="AU466" s="19"/>
      <c r="AV466" s="19"/>
      <c r="AW466" s="19"/>
      <c r="AX466" s="19"/>
      <c r="AY466" s="19"/>
      <c r="AZ466" s="18"/>
      <c r="BA466" s="18"/>
      <c r="BB466" s="18"/>
      <c r="BC466" s="18"/>
      <c r="BD466" s="18"/>
      <c r="BE466" s="18"/>
      <c r="BF466" s="19"/>
      <c r="BG466" s="19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</row>
    <row r="467" spans="1:81" ht="18" customHeight="1">
      <c r="A467" s="17" t="s">
        <v>103</v>
      </c>
      <c r="J467" s="8" t="s">
        <v>31</v>
      </c>
      <c r="O467" s="17" t="s">
        <v>103</v>
      </c>
      <c r="X467" s="8" t="s">
        <v>31</v>
      </c>
      <c r="AC467" s="17" t="s">
        <v>103</v>
      </c>
      <c r="AL467" s="8" t="s">
        <v>31</v>
      </c>
      <c r="AQ467" s="19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</row>
    <row r="468" spans="1:81" ht="18" customHeight="1">
      <c r="A468" s="81" t="s">
        <v>2</v>
      </c>
      <c r="B468" s="20" t="s">
        <v>3</v>
      </c>
      <c r="C468" s="20"/>
      <c r="D468" s="20"/>
      <c r="E468" s="20" t="s">
        <v>4</v>
      </c>
      <c r="F468" s="20"/>
      <c r="G468" s="20"/>
      <c r="H468" s="20" t="s">
        <v>5</v>
      </c>
      <c r="I468" s="20"/>
      <c r="J468" s="20"/>
      <c r="K468" s="20" t="s">
        <v>25</v>
      </c>
      <c r="L468" s="20"/>
      <c r="M468" s="20"/>
      <c r="O468" s="81" t="s">
        <v>2</v>
      </c>
      <c r="P468" s="20" t="s">
        <v>7</v>
      </c>
      <c r="Q468" s="20"/>
      <c r="R468" s="20"/>
      <c r="S468" s="20" t="s">
        <v>8</v>
      </c>
      <c r="T468" s="20"/>
      <c r="U468" s="20"/>
      <c r="V468" s="20" t="s">
        <v>9</v>
      </c>
      <c r="W468" s="20"/>
      <c r="X468" s="20"/>
      <c r="Y468" s="20" t="s">
        <v>10</v>
      </c>
      <c r="Z468" s="20"/>
      <c r="AA468" s="20"/>
      <c r="AC468" s="81" t="s">
        <v>2</v>
      </c>
      <c r="AD468" s="20" t="s">
        <v>11</v>
      </c>
      <c r="AE468" s="20"/>
      <c r="AF468" s="20"/>
      <c r="AG468" s="20" t="s">
        <v>12</v>
      </c>
      <c r="AH468" s="20"/>
      <c r="AI468" s="20"/>
      <c r="AJ468" s="20" t="s">
        <v>13</v>
      </c>
      <c r="AK468" s="20"/>
      <c r="AL468" s="20"/>
      <c r="AM468" s="20" t="s">
        <v>14</v>
      </c>
      <c r="AN468" s="20"/>
      <c r="AO468" s="20"/>
      <c r="AQ468" s="23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F468" s="24"/>
      <c r="BG468" s="24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</row>
    <row r="469" spans="1:81" ht="18" customHeight="1">
      <c r="A469" s="82"/>
      <c r="B469" s="20" t="s">
        <v>15</v>
      </c>
      <c r="C469" s="20" t="s">
        <v>16</v>
      </c>
      <c r="D469" s="20" t="s">
        <v>17</v>
      </c>
      <c r="E469" s="20" t="s">
        <v>15</v>
      </c>
      <c r="F469" s="20" t="s">
        <v>16</v>
      </c>
      <c r="G469" s="20" t="s">
        <v>18</v>
      </c>
      <c r="H469" s="20" t="s">
        <v>15</v>
      </c>
      <c r="I469" s="20" t="s">
        <v>16</v>
      </c>
      <c r="J469" s="20" t="s">
        <v>17</v>
      </c>
      <c r="K469" s="20" t="s">
        <v>15</v>
      </c>
      <c r="L469" s="20" t="s">
        <v>16</v>
      </c>
      <c r="M469" s="20" t="s">
        <v>17</v>
      </c>
      <c r="O469" s="82"/>
      <c r="P469" s="20" t="s">
        <v>15</v>
      </c>
      <c r="Q469" s="20" t="s">
        <v>16</v>
      </c>
      <c r="R469" s="20" t="s">
        <v>17</v>
      </c>
      <c r="S469" s="20" t="s">
        <v>15</v>
      </c>
      <c r="T469" s="20" t="s">
        <v>16</v>
      </c>
      <c r="U469" s="20" t="s">
        <v>18</v>
      </c>
      <c r="V469" s="20" t="s">
        <v>15</v>
      </c>
      <c r="W469" s="20" t="s">
        <v>16</v>
      </c>
      <c r="X469" s="20" t="s">
        <v>17</v>
      </c>
      <c r="Y469" s="20" t="s">
        <v>15</v>
      </c>
      <c r="Z469" s="20" t="s">
        <v>16</v>
      </c>
      <c r="AA469" s="20" t="s">
        <v>17</v>
      </c>
      <c r="AC469" s="82"/>
      <c r="AD469" s="20" t="s">
        <v>15</v>
      </c>
      <c r="AE469" s="20" t="s">
        <v>16</v>
      </c>
      <c r="AF469" s="20" t="s">
        <v>17</v>
      </c>
      <c r="AG469" s="20" t="s">
        <v>15</v>
      </c>
      <c r="AH469" s="20" t="s">
        <v>16</v>
      </c>
      <c r="AI469" s="20" t="s">
        <v>18</v>
      </c>
      <c r="AJ469" s="20" t="s">
        <v>15</v>
      </c>
      <c r="AK469" s="20" t="s">
        <v>16</v>
      </c>
      <c r="AL469" s="20" t="s">
        <v>17</v>
      </c>
      <c r="AM469" s="20" t="s">
        <v>15</v>
      </c>
      <c r="AN469" s="20" t="s">
        <v>16</v>
      </c>
      <c r="AO469" s="20" t="s">
        <v>17</v>
      </c>
      <c r="AQ469" s="18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F469" s="24"/>
      <c r="BG469" s="24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</row>
    <row r="470" spans="1:81" ht="17.25" customHeight="1">
      <c r="A470" s="20">
        <v>1</v>
      </c>
      <c r="B470" s="2">
        <v>32.8</v>
      </c>
      <c r="C470" s="2">
        <v>15.4</v>
      </c>
      <c r="D470" s="2">
        <v>0</v>
      </c>
      <c r="E470" s="2">
        <v>32.8</v>
      </c>
      <c r="F470" s="2">
        <v>16.9</v>
      </c>
      <c r="G470" s="2">
        <v>0</v>
      </c>
      <c r="H470" s="2">
        <v>37.8</v>
      </c>
      <c r="I470" s="2">
        <v>20.6</v>
      </c>
      <c r="J470" s="2">
        <v>0</v>
      </c>
      <c r="K470" s="76">
        <v>40.3</v>
      </c>
      <c r="L470" s="76">
        <v>22.5</v>
      </c>
      <c r="M470" s="76">
        <v>0</v>
      </c>
      <c r="O470" s="20">
        <v>1</v>
      </c>
      <c r="P470" s="76">
        <v>41.4</v>
      </c>
      <c r="Q470" s="76">
        <v>26.1</v>
      </c>
      <c r="R470" s="76">
        <v>0</v>
      </c>
      <c r="S470" s="76"/>
      <c r="T470" s="76"/>
      <c r="U470" s="76"/>
      <c r="V470" s="76"/>
      <c r="W470" s="76"/>
      <c r="X470" s="76"/>
      <c r="Y470" s="76"/>
      <c r="Z470" s="76"/>
      <c r="AA470" s="76"/>
      <c r="AC470" s="20">
        <v>1</v>
      </c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10"/>
      <c r="AQ470" s="24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26"/>
      <c r="BQ470" s="24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</row>
    <row r="471" spans="1:81" ht="17.25" customHeight="1">
      <c r="A471" s="20">
        <v>2</v>
      </c>
      <c r="B471" s="2">
        <v>33</v>
      </c>
      <c r="C471" s="2">
        <v>16.1</v>
      </c>
      <c r="D471" s="2">
        <v>0</v>
      </c>
      <c r="E471" s="2">
        <v>33.9</v>
      </c>
      <c r="F471" s="2">
        <v>14.4</v>
      </c>
      <c r="G471" s="2">
        <v>0</v>
      </c>
      <c r="H471" s="2">
        <v>35.6</v>
      </c>
      <c r="I471" s="2">
        <v>22.2</v>
      </c>
      <c r="J471" s="2">
        <v>2</v>
      </c>
      <c r="K471" s="76">
        <v>41.5</v>
      </c>
      <c r="L471" s="76">
        <v>23</v>
      </c>
      <c r="M471" s="76">
        <v>0</v>
      </c>
      <c r="O471" s="20">
        <v>2</v>
      </c>
      <c r="P471" s="76">
        <v>41.4</v>
      </c>
      <c r="Q471" s="76">
        <v>25.8</v>
      </c>
      <c r="R471" s="76">
        <v>0.5</v>
      </c>
      <c r="S471" s="76"/>
      <c r="T471" s="76"/>
      <c r="U471" s="76"/>
      <c r="V471" s="76"/>
      <c r="W471" s="76"/>
      <c r="X471" s="76"/>
      <c r="Y471" s="76"/>
      <c r="Z471" s="76"/>
      <c r="AA471" s="76"/>
      <c r="AC471" s="20">
        <v>2</v>
      </c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10"/>
      <c r="AQ471" s="24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24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</row>
    <row r="472" spans="1:81" ht="17.25" customHeight="1">
      <c r="A472" s="20">
        <v>3</v>
      </c>
      <c r="B472" s="2">
        <v>32.9</v>
      </c>
      <c r="C472" s="2">
        <v>15.5</v>
      </c>
      <c r="D472" s="2">
        <v>0</v>
      </c>
      <c r="E472" s="2">
        <v>34.7</v>
      </c>
      <c r="F472" s="2">
        <v>16.5</v>
      </c>
      <c r="G472" s="2">
        <v>0</v>
      </c>
      <c r="H472" s="2">
        <v>35</v>
      </c>
      <c r="I472" s="2">
        <v>22</v>
      </c>
      <c r="J472" s="2">
        <v>0</v>
      </c>
      <c r="K472" s="76">
        <v>41.5</v>
      </c>
      <c r="L472" s="76">
        <v>23.6</v>
      </c>
      <c r="M472" s="76">
        <v>0</v>
      </c>
      <c r="O472" s="20">
        <v>3</v>
      </c>
      <c r="P472" s="76">
        <v>38</v>
      </c>
      <c r="Q472" s="76">
        <v>24.6</v>
      </c>
      <c r="R472" s="76">
        <v>6.7</v>
      </c>
      <c r="S472" s="76"/>
      <c r="T472" s="76"/>
      <c r="U472" s="76"/>
      <c r="V472" s="76"/>
      <c r="W472" s="76"/>
      <c r="X472" s="76"/>
      <c r="Y472" s="76"/>
      <c r="Z472" s="76"/>
      <c r="AA472" s="76"/>
      <c r="AC472" s="20">
        <v>3</v>
      </c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10"/>
      <c r="AQ472" s="24"/>
      <c r="AR472" s="45"/>
      <c r="AS472" s="45"/>
      <c r="AT472" s="45"/>
      <c r="AU472" s="45"/>
      <c r="AV472" s="45"/>
      <c r="AW472" s="45"/>
      <c r="AX472" s="45"/>
      <c r="AY472" s="46"/>
      <c r="AZ472" s="45"/>
      <c r="BA472" s="45"/>
      <c r="BB472" s="45"/>
      <c r="BC472" s="45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24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</row>
    <row r="473" spans="1:81" ht="17.25" customHeight="1">
      <c r="A473" s="20">
        <v>4</v>
      </c>
      <c r="B473" s="2">
        <v>32.1</v>
      </c>
      <c r="C473" s="2">
        <v>15.5</v>
      </c>
      <c r="D473" s="2">
        <v>0</v>
      </c>
      <c r="E473" s="2">
        <v>34</v>
      </c>
      <c r="F473" s="2">
        <v>14.7</v>
      </c>
      <c r="G473" s="2">
        <v>0</v>
      </c>
      <c r="H473" s="2">
        <v>38.3</v>
      </c>
      <c r="I473" s="2">
        <v>21.1</v>
      </c>
      <c r="J473" s="2">
        <v>0</v>
      </c>
      <c r="K473" s="76">
        <v>41.2</v>
      </c>
      <c r="L473" s="76">
        <v>25</v>
      </c>
      <c r="M473" s="76">
        <v>0</v>
      </c>
      <c r="O473" s="20">
        <v>4</v>
      </c>
      <c r="P473" s="76">
        <v>38.8</v>
      </c>
      <c r="Q473" s="76">
        <v>22.4</v>
      </c>
      <c r="R473" s="76">
        <v>0</v>
      </c>
      <c r="S473" s="76"/>
      <c r="T473" s="76"/>
      <c r="U473" s="76"/>
      <c r="V473" s="76"/>
      <c r="W473" s="76"/>
      <c r="X473" s="76"/>
      <c r="Y473" s="76"/>
      <c r="Z473" s="76"/>
      <c r="AA473" s="76"/>
      <c r="AC473" s="20">
        <v>4</v>
      </c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10"/>
      <c r="AQ473" s="24"/>
      <c r="BF473" s="10"/>
      <c r="BG473" s="10"/>
      <c r="BH473" s="10"/>
      <c r="BI473" s="18"/>
      <c r="BJ473" s="18"/>
      <c r="BK473" s="47"/>
      <c r="BL473" s="48"/>
      <c r="BM473" s="48"/>
      <c r="BN473" s="48"/>
      <c r="BO473" s="48"/>
      <c r="BP473" s="48"/>
      <c r="BQ473" s="48"/>
      <c r="BR473" s="48"/>
      <c r="BS473" s="48"/>
      <c r="BT473" s="18"/>
      <c r="BU473" s="19"/>
      <c r="BV473" s="18"/>
      <c r="BW473" s="10"/>
      <c r="BX473" s="10"/>
      <c r="BY473" s="10"/>
      <c r="BZ473" s="10"/>
      <c r="CA473" s="27"/>
      <c r="CB473" s="10"/>
      <c r="CC473" s="10"/>
    </row>
    <row r="474" spans="1:81" ht="17.25" customHeight="1">
      <c r="A474" s="20">
        <v>5</v>
      </c>
      <c r="B474" s="2">
        <v>31.8</v>
      </c>
      <c r="C474" s="2">
        <v>16</v>
      </c>
      <c r="D474" s="2">
        <v>0</v>
      </c>
      <c r="E474" s="2">
        <v>34.7</v>
      </c>
      <c r="F474" s="2">
        <v>14.5</v>
      </c>
      <c r="G474" s="2">
        <v>0</v>
      </c>
      <c r="H474" s="2">
        <v>38.2</v>
      </c>
      <c r="I474" s="2">
        <v>18.7</v>
      </c>
      <c r="J474" s="2">
        <v>0</v>
      </c>
      <c r="K474" s="76">
        <v>41.1</v>
      </c>
      <c r="L474" s="76">
        <v>25</v>
      </c>
      <c r="M474" s="76">
        <v>0</v>
      </c>
      <c r="O474" s="20">
        <v>5</v>
      </c>
      <c r="P474" s="76">
        <v>41.3</v>
      </c>
      <c r="Q474" s="76">
        <v>25.6</v>
      </c>
      <c r="R474" s="76">
        <v>0</v>
      </c>
      <c r="S474" s="76"/>
      <c r="T474" s="76"/>
      <c r="U474" s="76"/>
      <c r="V474" s="76"/>
      <c r="W474" s="76"/>
      <c r="X474" s="76"/>
      <c r="Y474" s="76"/>
      <c r="Z474" s="76"/>
      <c r="AA474" s="76"/>
      <c r="AC474" s="20">
        <v>5</v>
      </c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10"/>
      <c r="AQ474" s="24"/>
      <c r="BF474" s="10"/>
      <c r="BG474" s="10"/>
      <c r="BH474" s="10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3"/>
      <c r="BV474" s="24"/>
      <c r="BW474" s="10"/>
      <c r="BX474" s="10"/>
      <c r="BY474" s="10"/>
      <c r="BZ474" s="10"/>
      <c r="CA474" s="10"/>
      <c r="CB474" s="10"/>
      <c r="CC474" s="10"/>
    </row>
    <row r="475" spans="1:81" ht="17.25" customHeight="1">
      <c r="A475" s="20">
        <v>6</v>
      </c>
      <c r="B475" s="2">
        <v>32.3</v>
      </c>
      <c r="C475" s="2">
        <v>19</v>
      </c>
      <c r="D475" s="2">
        <v>0</v>
      </c>
      <c r="E475" s="2">
        <v>34.5</v>
      </c>
      <c r="F475" s="2">
        <v>14</v>
      </c>
      <c r="G475" s="2">
        <v>0</v>
      </c>
      <c r="H475" s="2">
        <v>38.4</v>
      </c>
      <c r="I475" s="2">
        <v>18.7</v>
      </c>
      <c r="J475" s="2">
        <v>0</v>
      </c>
      <c r="K475" s="76">
        <v>41.5</v>
      </c>
      <c r="L475" s="76">
        <v>25.4</v>
      </c>
      <c r="M475" s="76">
        <v>0</v>
      </c>
      <c r="O475" s="20">
        <v>6</v>
      </c>
      <c r="P475" s="76">
        <v>40.7</v>
      </c>
      <c r="Q475" s="76">
        <v>25.5</v>
      </c>
      <c r="R475" s="76">
        <v>0</v>
      </c>
      <c r="S475" s="76"/>
      <c r="T475" s="76"/>
      <c r="U475" s="76"/>
      <c r="V475" s="76"/>
      <c r="W475" s="76"/>
      <c r="X475" s="76"/>
      <c r="Y475" s="76"/>
      <c r="Z475" s="76"/>
      <c r="AA475" s="76"/>
      <c r="AC475" s="20">
        <v>6</v>
      </c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10"/>
      <c r="AQ475" s="24"/>
      <c r="BF475" s="10"/>
      <c r="BG475" s="10"/>
      <c r="BH475" s="10"/>
      <c r="BI475" s="77"/>
      <c r="BJ475" s="77"/>
      <c r="BK475" s="77"/>
      <c r="BL475" s="77"/>
      <c r="BM475" s="77"/>
      <c r="BN475" s="77"/>
      <c r="BO475" s="77"/>
      <c r="BP475" s="77"/>
      <c r="BQ475" s="77"/>
      <c r="BR475" s="77"/>
      <c r="BS475" s="77"/>
      <c r="BT475" s="77"/>
      <c r="BU475" s="54"/>
      <c r="BV475" s="54"/>
      <c r="BW475" s="10"/>
      <c r="BX475" s="10"/>
      <c r="BY475" s="10"/>
      <c r="BZ475" s="10"/>
      <c r="CA475" s="10"/>
      <c r="CB475" s="10"/>
      <c r="CC475" s="10"/>
    </row>
    <row r="476" spans="1:81" ht="17.25" customHeight="1">
      <c r="A476" s="20">
        <v>7</v>
      </c>
      <c r="B476" s="2">
        <v>31.5</v>
      </c>
      <c r="C476" s="2">
        <v>19.3</v>
      </c>
      <c r="D476" s="2">
        <v>0</v>
      </c>
      <c r="E476" s="2">
        <v>34.5</v>
      </c>
      <c r="F476" s="2">
        <v>14.1</v>
      </c>
      <c r="G476" s="2">
        <v>0</v>
      </c>
      <c r="H476" s="2">
        <v>36</v>
      </c>
      <c r="I476" s="2">
        <v>18.4</v>
      </c>
      <c r="J476" s="2">
        <v>0</v>
      </c>
      <c r="K476" s="76">
        <v>41.4</v>
      </c>
      <c r="L476" s="76">
        <v>26.2</v>
      </c>
      <c r="M476" s="76">
        <v>0</v>
      </c>
      <c r="O476" s="20">
        <v>7</v>
      </c>
      <c r="P476" s="76">
        <v>37.6</v>
      </c>
      <c r="Q476" s="76">
        <v>26.1</v>
      </c>
      <c r="R476" s="76">
        <v>8.9</v>
      </c>
      <c r="S476" s="76"/>
      <c r="T476" s="76"/>
      <c r="U476" s="76"/>
      <c r="V476" s="76"/>
      <c r="W476" s="76"/>
      <c r="X476" s="76"/>
      <c r="Y476" s="76"/>
      <c r="Z476" s="76"/>
      <c r="AA476" s="76"/>
      <c r="AC476" s="20">
        <v>7</v>
      </c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10"/>
      <c r="AQ476" s="24"/>
      <c r="BF476" s="12"/>
      <c r="BG476" s="10"/>
      <c r="BH476" s="10"/>
      <c r="BI476" s="78"/>
      <c r="BJ476" s="55"/>
      <c r="BK476" s="55"/>
      <c r="BL476" s="55"/>
      <c r="BM476" s="55"/>
      <c r="BN476" s="55"/>
      <c r="BO476" s="55"/>
      <c r="BP476" s="55"/>
      <c r="BQ476" s="55"/>
      <c r="BR476" s="55"/>
      <c r="BS476" s="55"/>
      <c r="BT476" s="55"/>
      <c r="BU476" s="55"/>
      <c r="BV476" s="55"/>
      <c r="BW476" s="10"/>
      <c r="BX476" s="10"/>
      <c r="BY476" s="10"/>
      <c r="BZ476" s="10"/>
      <c r="CA476" s="10"/>
      <c r="CB476" s="10"/>
      <c r="CC476" s="10"/>
    </row>
    <row r="477" spans="1:81" ht="17.25" customHeight="1">
      <c r="A477" s="20">
        <v>8</v>
      </c>
      <c r="B477" s="2">
        <v>32.6</v>
      </c>
      <c r="C477" s="2">
        <v>18.3</v>
      </c>
      <c r="D477" s="2">
        <v>0</v>
      </c>
      <c r="E477" s="2">
        <v>35.7</v>
      </c>
      <c r="F477" s="2">
        <v>15.4</v>
      </c>
      <c r="G477" s="2">
        <v>0</v>
      </c>
      <c r="H477" s="2">
        <v>38.3</v>
      </c>
      <c r="I477" s="2">
        <v>20.6</v>
      </c>
      <c r="J477" s="2">
        <v>0</v>
      </c>
      <c r="K477" s="76">
        <v>41.3</v>
      </c>
      <c r="L477" s="76">
        <v>27</v>
      </c>
      <c r="M477" s="76">
        <v>0</v>
      </c>
      <c r="O477" s="20">
        <v>8</v>
      </c>
      <c r="P477" s="76">
        <v>37</v>
      </c>
      <c r="Q477" s="76">
        <v>23.5</v>
      </c>
      <c r="R477" s="76">
        <v>0</v>
      </c>
      <c r="S477" s="76"/>
      <c r="T477" s="76"/>
      <c r="U477" s="76"/>
      <c r="V477" s="76"/>
      <c r="W477" s="76"/>
      <c r="X477" s="76"/>
      <c r="Y477" s="76"/>
      <c r="Z477" s="76"/>
      <c r="AA477" s="76"/>
      <c r="AC477" s="20">
        <v>8</v>
      </c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10"/>
      <c r="AQ477" s="24"/>
      <c r="BG477" s="10"/>
      <c r="BH477" s="10"/>
      <c r="BI477" s="78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10"/>
      <c r="BX477" s="10"/>
      <c r="BY477" s="10"/>
      <c r="BZ477" s="10"/>
      <c r="CA477" s="10"/>
      <c r="CB477" s="10"/>
      <c r="CC477" s="10"/>
    </row>
    <row r="478" spans="1:81" ht="17.25" customHeight="1">
      <c r="A478" s="20">
        <v>9</v>
      </c>
      <c r="B478" s="2">
        <v>33.2</v>
      </c>
      <c r="C478" s="2">
        <v>18.5</v>
      </c>
      <c r="D478" s="2">
        <v>0</v>
      </c>
      <c r="E478" s="2">
        <v>35.9</v>
      </c>
      <c r="F478" s="2">
        <v>16</v>
      </c>
      <c r="G478" s="2">
        <v>0</v>
      </c>
      <c r="H478" s="2">
        <v>36.7</v>
      </c>
      <c r="I478" s="2">
        <v>24.5</v>
      </c>
      <c r="J478" s="2">
        <v>0</v>
      </c>
      <c r="K478" s="76">
        <v>42</v>
      </c>
      <c r="L478" s="76">
        <v>25.8</v>
      </c>
      <c r="M478" s="76">
        <v>1.4</v>
      </c>
      <c r="O478" s="20">
        <v>9</v>
      </c>
      <c r="P478" s="76">
        <v>36.8</v>
      </c>
      <c r="Q478" s="76">
        <v>24.9</v>
      </c>
      <c r="R478" s="76">
        <v>0</v>
      </c>
      <c r="S478" s="76"/>
      <c r="T478" s="76"/>
      <c r="U478" s="76"/>
      <c r="V478" s="76"/>
      <c r="W478" s="76"/>
      <c r="X478" s="76"/>
      <c r="Y478" s="76"/>
      <c r="Z478" s="76"/>
      <c r="AA478" s="76"/>
      <c r="AC478" s="20">
        <v>9</v>
      </c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10"/>
      <c r="AQ478" s="24"/>
      <c r="BG478" s="10"/>
      <c r="BH478" s="10"/>
      <c r="BI478" s="78"/>
      <c r="BJ478" s="55"/>
      <c r="BK478" s="55"/>
      <c r="BL478" s="55"/>
      <c r="BM478" s="55"/>
      <c r="BN478" s="55"/>
      <c r="BO478" s="55"/>
      <c r="BP478" s="55"/>
      <c r="BQ478" s="55"/>
      <c r="BR478" s="55"/>
      <c r="BS478" s="55"/>
      <c r="BT478" s="55"/>
      <c r="BU478" s="55"/>
      <c r="BV478" s="55"/>
      <c r="BW478" s="10"/>
      <c r="BX478" s="10"/>
      <c r="BY478" s="10"/>
      <c r="BZ478" s="10"/>
      <c r="CA478" s="10"/>
      <c r="CB478" s="10"/>
      <c r="CC478" s="10"/>
    </row>
    <row r="479" spans="1:81" ht="17.25" customHeight="1">
      <c r="A479" s="20">
        <v>10</v>
      </c>
      <c r="B479" s="2">
        <v>33.2</v>
      </c>
      <c r="C479" s="2">
        <v>18.7</v>
      </c>
      <c r="D479" s="2">
        <v>0</v>
      </c>
      <c r="E479" s="2">
        <v>30</v>
      </c>
      <c r="F479" s="2">
        <v>21.5</v>
      </c>
      <c r="G479" s="2">
        <v>0</v>
      </c>
      <c r="H479" s="2">
        <v>37.3</v>
      </c>
      <c r="I479" s="2">
        <v>22.7</v>
      </c>
      <c r="J479" s="2">
        <v>0</v>
      </c>
      <c r="K479" s="76">
        <v>38.9</v>
      </c>
      <c r="L479" s="76">
        <v>23</v>
      </c>
      <c r="M479" s="76">
        <v>0</v>
      </c>
      <c r="O479" s="20">
        <v>10</v>
      </c>
      <c r="P479" s="76">
        <v>37.6</v>
      </c>
      <c r="Q479" s="76">
        <v>26.3</v>
      </c>
      <c r="R479" s="76">
        <v>48.8</v>
      </c>
      <c r="S479" s="76"/>
      <c r="T479" s="76"/>
      <c r="U479" s="76"/>
      <c r="V479" s="76"/>
      <c r="W479" s="76"/>
      <c r="X479" s="76"/>
      <c r="Y479" s="76"/>
      <c r="Z479" s="76"/>
      <c r="AA479" s="76"/>
      <c r="AC479" s="20">
        <v>10</v>
      </c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10"/>
      <c r="AQ479" s="24"/>
      <c r="BG479" s="10"/>
      <c r="BH479" s="10"/>
      <c r="BI479" s="78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10"/>
      <c r="BX479" s="10"/>
      <c r="BY479" s="10"/>
      <c r="BZ479" s="10"/>
      <c r="CA479" s="10"/>
      <c r="CB479" s="10"/>
      <c r="CC479" s="10"/>
    </row>
    <row r="480" spans="1:81" ht="17.25" customHeight="1">
      <c r="A480" s="20">
        <v>11</v>
      </c>
      <c r="B480" s="2">
        <v>32.8</v>
      </c>
      <c r="C480" s="2">
        <v>20.8</v>
      </c>
      <c r="D480" s="2">
        <v>0</v>
      </c>
      <c r="E480" s="2">
        <v>28.3</v>
      </c>
      <c r="F480" s="2">
        <v>20.4</v>
      </c>
      <c r="G480" s="2">
        <v>0</v>
      </c>
      <c r="H480" s="2">
        <v>37.7</v>
      </c>
      <c r="I480" s="2">
        <v>21</v>
      </c>
      <c r="J480" s="2">
        <v>0</v>
      </c>
      <c r="K480" s="76">
        <v>40.5</v>
      </c>
      <c r="L480" s="76">
        <v>22.8</v>
      </c>
      <c r="M480" s="76">
        <v>21.6</v>
      </c>
      <c r="O480" s="20">
        <v>11</v>
      </c>
      <c r="P480" s="76">
        <v>35.5</v>
      </c>
      <c r="Q480" s="76">
        <v>21.5</v>
      </c>
      <c r="R480" s="76">
        <v>4.3</v>
      </c>
      <c r="S480" s="76"/>
      <c r="T480" s="76"/>
      <c r="U480" s="76"/>
      <c r="V480" s="76"/>
      <c r="W480" s="76"/>
      <c r="X480" s="76"/>
      <c r="Y480" s="76"/>
      <c r="Z480" s="76"/>
      <c r="AA480" s="76"/>
      <c r="AC480" s="20">
        <v>11</v>
      </c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10"/>
      <c r="AQ480" s="24"/>
      <c r="BF480" s="10"/>
      <c r="BG480" s="10"/>
      <c r="BH480" s="10"/>
      <c r="BI480" s="78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10"/>
      <c r="BX480" s="10"/>
      <c r="BY480" s="10"/>
      <c r="BZ480" s="10"/>
      <c r="CA480" s="10"/>
      <c r="CB480" s="10"/>
      <c r="CC480" s="10"/>
    </row>
    <row r="481" spans="1:81" ht="17.25" customHeight="1">
      <c r="A481" s="20">
        <v>12</v>
      </c>
      <c r="B481" s="2">
        <v>32.6</v>
      </c>
      <c r="C481" s="2">
        <v>20.5</v>
      </c>
      <c r="D481" s="2">
        <v>0</v>
      </c>
      <c r="E481" s="2">
        <v>32.1</v>
      </c>
      <c r="F481" s="2">
        <v>16.7</v>
      </c>
      <c r="G481" s="2">
        <v>0</v>
      </c>
      <c r="H481" s="2">
        <v>34.5</v>
      </c>
      <c r="I481" s="2">
        <v>22.1</v>
      </c>
      <c r="J481" s="2">
        <v>5.5</v>
      </c>
      <c r="K481" s="76">
        <v>38.7</v>
      </c>
      <c r="L481" s="76">
        <v>21.6</v>
      </c>
      <c r="M481" s="76">
        <v>0</v>
      </c>
      <c r="O481" s="20">
        <v>12</v>
      </c>
      <c r="P481" s="76">
        <v>37.1</v>
      </c>
      <c r="Q481" s="76">
        <v>22.8</v>
      </c>
      <c r="R481" s="76">
        <v>0</v>
      </c>
      <c r="S481" s="76"/>
      <c r="T481" s="76"/>
      <c r="U481" s="76"/>
      <c r="V481" s="76"/>
      <c r="W481" s="76"/>
      <c r="X481" s="76"/>
      <c r="Y481" s="76"/>
      <c r="Z481" s="76"/>
      <c r="AA481" s="76"/>
      <c r="AC481" s="20">
        <v>12</v>
      </c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10"/>
      <c r="AQ481" s="24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24"/>
      <c r="BV481" s="10"/>
      <c r="BW481" s="10"/>
      <c r="BX481" s="10"/>
      <c r="BY481" s="10"/>
      <c r="BZ481" s="10"/>
      <c r="CA481" s="10"/>
      <c r="CB481" s="10"/>
      <c r="CC481" s="10"/>
    </row>
    <row r="482" spans="1:81" ht="17.25" customHeight="1">
      <c r="A482" s="20">
        <v>13</v>
      </c>
      <c r="B482" s="2">
        <v>31.4</v>
      </c>
      <c r="C482" s="2">
        <v>21.4</v>
      </c>
      <c r="D482" s="2">
        <v>12.4</v>
      </c>
      <c r="E482" s="2">
        <v>34.2</v>
      </c>
      <c r="F482" s="2">
        <v>16.5</v>
      </c>
      <c r="G482" s="2">
        <v>0</v>
      </c>
      <c r="H482" s="2">
        <v>38</v>
      </c>
      <c r="I482" s="2">
        <v>23</v>
      </c>
      <c r="J482" s="2">
        <v>0</v>
      </c>
      <c r="K482" s="76">
        <v>40.8</v>
      </c>
      <c r="L482" s="76">
        <v>24.6</v>
      </c>
      <c r="M482" s="76">
        <v>0</v>
      </c>
      <c r="O482" s="20">
        <v>13</v>
      </c>
      <c r="P482" s="76">
        <v>37</v>
      </c>
      <c r="Q482" s="76">
        <v>25.7</v>
      </c>
      <c r="R482" s="76">
        <v>0</v>
      </c>
      <c r="S482" s="76"/>
      <c r="T482" s="76"/>
      <c r="U482" s="76"/>
      <c r="V482" s="76"/>
      <c r="W482" s="76"/>
      <c r="X482" s="76"/>
      <c r="Y482" s="76"/>
      <c r="Z482" s="76"/>
      <c r="AA482" s="76"/>
      <c r="AC482" s="20">
        <v>13</v>
      </c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10"/>
      <c r="AQ482" s="24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2"/>
      <c r="BT482" s="12"/>
      <c r="BU482" s="12"/>
      <c r="BV482" s="12"/>
      <c r="BW482" s="10"/>
      <c r="BX482" s="10"/>
      <c r="BY482" s="10"/>
      <c r="BZ482" s="10"/>
      <c r="CA482" s="10"/>
      <c r="CB482" s="10"/>
      <c r="CC482" s="10"/>
    </row>
    <row r="483" spans="1:81" ht="17.25" customHeight="1">
      <c r="A483" s="20">
        <v>14</v>
      </c>
      <c r="B483" s="2">
        <v>31.1</v>
      </c>
      <c r="C483" s="2">
        <v>19.9</v>
      </c>
      <c r="D483" s="2">
        <v>0</v>
      </c>
      <c r="E483" s="2">
        <v>35.8</v>
      </c>
      <c r="F483" s="2">
        <v>16.5</v>
      </c>
      <c r="G483" s="2">
        <v>0</v>
      </c>
      <c r="H483" s="2">
        <v>37.9</v>
      </c>
      <c r="I483" s="2">
        <v>20</v>
      </c>
      <c r="J483" s="2">
        <v>0</v>
      </c>
      <c r="K483" s="76">
        <v>40.2</v>
      </c>
      <c r="L483" s="76">
        <v>25.5</v>
      </c>
      <c r="M483" s="76">
        <v>31.2</v>
      </c>
      <c r="O483" s="20">
        <v>14</v>
      </c>
      <c r="P483" s="76">
        <v>37.7</v>
      </c>
      <c r="Q483" s="76">
        <v>25.5</v>
      </c>
      <c r="R483" s="76">
        <v>0</v>
      </c>
      <c r="S483" s="76"/>
      <c r="T483" s="76"/>
      <c r="U483" s="76"/>
      <c r="V483" s="76"/>
      <c r="W483" s="76"/>
      <c r="X483" s="76"/>
      <c r="Y483" s="76"/>
      <c r="Z483" s="76"/>
      <c r="AA483" s="76"/>
      <c r="AC483" s="20">
        <v>14</v>
      </c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10"/>
      <c r="AQ483" s="24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2"/>
      <c r="BT483" s="12"/>
      <c r="BU483" s="12"/>
      <c r="BV483" s="12"/>
      <c r="BW483" s="10"/>
      <c r="BX483" s="10"/>
      <c r="BY483" s="10"/>
      <c r="BZ483" s="10"/>
      <c r="CA483" s="10"/>
      <c r="CB483" s="10"/>
      <c r="CC483" s="10"/>
    </row>
    <row r="484" spans="1:81" ht="17.25" customHeight="1">
      <c r="A484" s="20">
        <v>15</v>
      </c>
      <c r="B484" s="2">
        <v>32.3</v>
      </c>
      <c r="C484" s="2">
        <v>19.3</v>
      </c>
      <c r="D484" s="2">
        <v>0</v>
      </c>
      <c r="E484" s="2">
        <v>36.3</v>
      </c>
      <c r="F484" s="2">
        <v>16.7</v>
      </c>
      <c r="G484" s="2">
        <v>0</v>
      </c>
      <c r="H484" s="2">
        <v>36</v>
      </c>
      <c r="I484" s="2">
        <v>19.4</v>
      </c>
      <c r="J484" s="2">
        <v>0</v>
      </c>
      <c r="K484" s="76">
        <v>40</v>
      </c>
      <c r="L484" s="76">
        <v>21.5</v>
      </c>
      <c r="M484" s="76">
        <v>0</v>
      </c>
      <c r="O484" s="20">
        <v>15</v>
      </c>
      <c r="P484" s="76">
        <v>37.2</v>
      </c>
      <c r="Q484" s="76">
        <v>27.3</v>
      </c>
      <c r="R484" s="76">
        <v>0</v>
      </c>
      <c r="S484" s="76"/>
      <c r="T484" s="76"/>
      <c r="U484" s="76"/>
      <c r="V484" s="76"/>
      <c r="W484" s="76"/>
      <c r="X484" s="76"/>
      <c r="Y484" s="76"/>
      <c r="Z484" s="76"/>
      <c r="AA484" s="76"/>
      <c r="AC484" s="20">
        <v>15</v>
      </c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10"/>
      <c r="AQ484" s="24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2"/>
      <c r="BT484" s="12"/>
      <c r="BU484" s="12"/>
      <c r="BV484" s="12"/>
      <c r="BW484" s="10"/>
      <c r="BX484" s="10"/>
      <c r="BY484" s="10"/>
      <c r="BZ484" s="10"/>
      <c r="CA484" s="10"/>
      <c r="CB484" s="10"/>
      <c r="CC484" s="10"/>
    </row>
    <row r="485" spans="1:81" ht="17.25" customHeight="1">
      <c r="A485" s="20">
        <v>16</v>
      </c>
      <c r="B485" s="2">
        <v>32.5</v>
      </c>
      <c r="C485" s="2">
        <v>18.5</v>
      </c>
      <c r="D485" s="2">
        <v>0</v>
      </c>
      <c r="E485" s="2">
        <v>35.4</v>
      </c>
      <c r="F485" s="2">
        <v>17.1</v>
      </c>
      <c r="G485" s="2">
        <v>0</v>
      </c>
      <c r="H485" s="2">
        <v>39.5</v>
      </c>
      <c r="I485" s="2">
        <v>19.5</v>
      </c>
      <c r="J485" s="2">
        <v>0</v>
      </c>
      <c r="K485" s="76">
        <v>37.6</v>
      </c>
      <c r="L485" s="76">
        <v>21.7</v>
      </c>
      <c r="M485" s="76">
        <v>0</v>
      </c>
      <c r="O485" s="20">
        <v>16</v>
      </c>
      <c r="P485" s="76">
        <v>39.2</v>
      </c>
      <c r="Q485" s="76">
        <v>26.5</v>
      </c>
      <c r="R485" s="76">
        <v>1.4</v>
      </c>
      <c r="S485" s="76"/>
      <c r="T485" s="76"/>
      <c r="U485" s="76"/>
      <c r="V485" s="76"/>
      <c r="W485" s="76"/>
      <c r="X485" s="76"/>
      <c r="Y485" s="76"/>
      <c r="Z485" s="76"/>
      <c r="AA485" s="76"/>
      <c r="AC485" s="20">
        <v>16</v>
      </c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10"/>
      <c r="AQ485" s="23"/>
      <c r="BF485" s="10"/>
      <c r="BG485" s="10"/>
      <c r="BH485" s="26"/>
      <c r="BI485" s="29"/>
      <c r="BJ485" s="10"/>
      <c r="BK485" s="10"/>
      <c r="BL485" s="10"/>
      <c r="BM485" s="26"/>
      <c r="BN485" s="10"/>
      <c r="BO485" s="10"/>
      <c r="BP485" s="10"/>
      <c r="BQ485" s="10"/>
      <c r="BR485" s="10"/>
      <c r="BS485" s="10"/>
      <c r="BT485" s="10"/>
      <c r="BU485" s="24"/>
      <c r="BV485" s="10"/>
      <c r="BW485" s="10"/>
      <c r="BX485" s="10"/>
      <c r="BY485" s="10"/>
      <c r="BZ485" s="10"/>
      <c r="CA485" s="10"/>
      <c r="CB485" s="10"/>
      <c r="CC485" s="10"/>
    </row>
    <row r="486" spans="1:81" ht="17.25" customHeight="1">
      <c r="A486" s="20">
        <v>17</v>
      </c>
      <c r="B486" s="2">
        <v>32.4</v>
      </c>
      <c r="C486" s="2">
        <v>17.1</v>
      </c>
      <c r="D486" s="2">
        <v>0</v>
      </c>
      <c r="E486" s="2">
        <v>36</v>
      </c>
      <c r="F486" s="2">
        <v>19.5</v>
      </c>
      <c r="G486" s="2">
        <v>0</v>
      </c>
      <c r="H486" s="2">
        <v>37.5</v>
      </c>
      <c r="I486" s="2">
        <v>21.3</v>
      </c>
      <c r="J486" s="2">
        <v>0</v>
      </c>
      <c r="K486" s="76">
        <v>39.6</v>
      </c>
      <c r="L486" s="76">
        <v>25</v>
      </c>
      <c r="M486" s="76">
        <v>0</v>
      </c>
      <c r="O486" s="20">
        <v>17</v>
      </c>
      <c r="P486" s="76"/>
      <c r="Q486" s="76">
        <v>26</v>
      </c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C486" s="20">
        <v>17</v>
      </c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10"/>
      <c r="AQ486" s="24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24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24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</row>
    <row r="487" spans="1:81" ht="17.25" customHeight="1">
      <c r="A487" s="20">
        <v>18</v>
      </c>
      <c r="B487" s="2">
        <v>32.9</v>
      </c>
      <c r="C487" s="2">
        <v>17.1</v>
      </c>
      <c r="D487" s="2">
        <v>0</v>
      </c>
      <c r="E487" s="2">
        <v>37.3</v>
      </c>
      <c r="F487" s="2">
        <v>19.5</v>
      </c>
      <c r="G487" s="2">
        <v>0</v>
      </c>
      <c r="H487" s="2">
        <v>37.4</v>
      </c>
      <c r="I487" s="2">
        <v>23.2</v>
      </c>
      <c r="J487" s="2">
        <v>0</v>
      </c>
      <c r="K487" s="76">
        <v>38.3</v>
      </c>
      <c r="L487" s="76">
        <v>24.6</v>
      </c>
      <c r="M487" s="76">
        <v>3.4</v>
      </c>
      <c r="O487" s="20">
        <v>18</v>
      </c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C487" s="20">
        <v>18</v>
      </c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10"/>
      <c r="AQ487" s="24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24"/>
      <c r="BE487" s="10"/>
      <c r="BF487" s="10"/>
      <c r="BG487" s="29"/>
      <c r="BH487" s="10"/>
      <c r="BI487" s="10"/>
      <c r="BJ487" s="10"/>
      <c r="BK487" s="10"/>
      <c r="BL487" s="10"/>
      <c r="BM487" s="26"/>
      <c r="BN487" s="10"/>
      <c r="BO487" s="10"/>
      <c r="BP487" s="26"/>
      <c r="BQ487" s="24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</row>
    <row r="488" spans="1:81" ht="17.25" customHeight="1">
      <c r="A488" s="20">
        <v>19</v>
      </c>
      <c r="B488" s="2">
        <v>33</v>
      </c>
      <c r="C488" s="2">
        <v>17.4</v>
      </c>
      <c r="D488" s="2">
        <v>0</v>
      </c>
      <c r="E488" s="2">
        <v>36.4</v>
      </c>
      <c r="F488" s="2">
        <v>18.2</v>
      </c>
      <c r="G488" s="2">
        <v>0</v>
      </c>
      <c r="H488" s="2">
        <v>35.8</v>
      </c>
      <c r="I488" s="2">
        <v>24</v>
      </c>
      <c r="J488" s="2">
        <v>0.1</v>
      </c>
      <c r="K488" s="76">
        <v>38</v>
      </c>
      <c r="L488" s="76">
        <v>24.8</v>
      </c>
      <c r="M488" s="76">
        <v>0</v>
      </c>
      <c r="O488" s="20">
        <v>19</v>
      </c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C488" s="20">
        <v>19</v>
      </c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10"/>
      <c r="AQ488" s="24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24"/>
      <c r="BE488" s="10"/>
      <c r="BF488" s="10"/>
      <c r="BG488" s="10"/>
      <c r="BH488" s="10"/>
      <c r="BI488" s="10"/>
      <c r="BJ488" s="10"/>
      <c r="BK488" s="10"/>
      <c r="BL488" s="10"/>
      <c r="BM488" s="28"/>
      <c r="BN488" s="10"/>
      <c r="BO488" s="10"/>
      <c r="BP488" s="10"/>
      <c r="BQ488" s="24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</row>
    <row r="489" spans="1:81" ht="17.25" customHeight="1">
      <c r="A489" s="20">
        <v>20</v>
      </c>
      <c r="B489" s="2">
        <v>33.7</v>
      </c>
      <c r="C489" s="2">
        <v>17.5</v>
      </c>
      <c r="D489" s="2">
        <v>0</v>
      </c>
      <c r="E489" s="2">
        <v>37.2</v>
      </c>
      <c r="F489" s="2">
        <v>20.1</v>
      </c>
      <c r="G489" s="2">
        <v>0</v>
      </c>
      <c r="H489" s="2">
        <v>31.5</v>
      </c>
      <c r="I489" s="2">
        <v>23.3</v>
      </c>
      <c r="J489" s="2">
        <v>0</v>
      </c>
      <c r="K489" s="76">
        <v>38.5</v>
      </c>
      <c r="L489" s="76">
        <v>22.7</v>
      </c>
      <c r="M489" s="76">
        <v>0</v>
      </c>
      <c r="O489" s="20">
        <v>20</v>
      </c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C489" s="20">
        <v>20</v>
      </c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10"/>
      <c r="AQ489" s="24"/>
      <c r="AR489" s="10"/>
      <c r="AS489" s="10"/>
      <c r="AT489" s="10"/>
      <c r="AU489" s="10"/>
      <c r="AV489" s="10"/>
      <c r="AW489" s="10"/>
      <c r="AX489" s="26"/>
      <c r="AY489" s="10"/>
      <c r="AZ489" s="10"/>
      <c r="BA489" s="10"/>
      <c r="BB489" s="10"/>
      <c r="BC489" s="10"/>
      <c r="BD489" s="24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24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</row>
    <row r="490" spans="1:81" ht="17.25" customHeight="1">
      <c r="A490" s="20">
        <v>21</v>
      </c>
      <c r="B490" s="2">
        <v>33.1</v>
      </c>
      <c r="C490" s="2">
        <v>14.7</v>
      </c>
      <c r="D490" s="2">
        <v>0</v>
      </c>
      <c r="E490" s="2">
        <v>35.4</v>
      </c>
      <c r="F490" s="2">
        <v>20</v>
      </c>
      <c r="G490" s="2">
        <v>0</v>
      </c>
      <c r="H490" s="2">
        <v>35.3</v>
      </c>
      <c r="I490" s="2">
        <v>20.1</v>
      </c>
      <c r="J490" s="2">
        <v>0</v>
      </c>
      <c r="K490" s="76">
        <v>40.2</v>
      </c>
      <c r="L490" s="76">
        <v>24.5</v>
      </c>
      <c r="M490" s="76">
        <v>0</v>
      </c>
      <c r="O490" s="20">
        <v>21</v>
      </c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C490" s="20">
        <v>21</v>
      </c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10"/>
      <c r="AQ490" s="24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24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24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</row>
    <row r="491" spans="1:81" ht="17.25" customHeight="1">
      <c r="A491" s="20">
        <v>22</v>
      </c>
      <c r="B491" s="2">
        <v>33.3</v>
      </c>
      <c r="C491" s="2">
        <v>14.1</v>
      </c>
      <c r="D491" s="2">
        <v>0</v>
      </c>
      <c r="E491" s="2">
        <v>35.4</v>
      </c>
      <c r="F491" s="2">
        <v>18</v>
      </c>
      <c r="G491" s="2">
        <v>0</v>
      </c>
      <c r="H491" s="2">
        <v>36.5</v>
      </c>
      <c r="I491" s="2">
        <v>22.9</v>
      </c>
      <c r="J491" s="2">
        <v>5.4</v>
      </c>
      <c r="K491" s="76">
        <v>41.3</v>
      </c>
      <c r="L491" s="76">
        <v>24.3</v>
      </c>
      <c r="M491" s="76">
        <v>0</v>
      </c>
      <c r="O491" s="20">
        <v>22</v>
      </c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C491" s="20">
        <v>22</v>
      </c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10"/>
      <c r="AQ491" s="24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24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24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</row>
    <row r="492" spans="1:81" ht="17.25" customHeight="1">
      <c r="A492" s="20">
        <v>23</v>
      </c>
      <c r="B492" s="2">
        <v>31.6</v>
      </c>
      <c r="C492" s="2">
        <v>15.5</v>
      </c>
      <c r="D492" s="2">
        <v>0</v>
      </c>
      <c r="E492" s="2">
        <v>36.8</v>
      </c>
      <c r="F492" s="2">
        <v>19</v>
      </c>
      <c r="G492" s="2">
        <v>0</v>
      </c>
      <c r="H492" s="2">
        <v>37.5</v>
      </c>
      <c r="I492" s="2">
        <v>21</v>
      </c>
      <c r="J492" s="2">
        <v>0</v>
      </c>
      <c r="K492" s="76">
        <v>41.3</v>
      </c>
      <c r="L492" s="76">
        <v>26.1</v>
      </c>
      <c r="M492" s="76">
        <v>0</v>
      </c>
      <c r="O492" s="20">
        <v>23</v>
      </c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C492" s="20">
        <v>23</v>
      </c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10"/>
      <c r="AQ492" s="24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24"/>
      <c r="BE492" s="10"/>
      <c r="BF492" s="10"/>
      <c r="BG492" s="28"/>
      <c r="BH492" s="10"/>
      <c r="BI492" s="10"/>
      <c r="BJ492" s="10"/>
      <c r="BK492" s="10"/>
      <c r="BL492" s="10"/>
      <c r="BM492" s="10"/>
      <c r="BN492" s="10"/>
      <c r="BO492" s="10"/>
      <c r="BP492" s="10"/>
      <c r="BQ492" s="24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</row>
    <row r="493" spans="1:81" ht="17.25" customHeight="1">
      <c r="A493" s="20">
        <v>24</v>
      </c>
      <c r="B493" s="2">
        <v>28.3</v>
      </c>
      <c r="C493" s="2">
        <v>16.5</v>
      </c>
      <c r="D493" s="2">
        <v>0</v>
      </c>
      <c r="E493" s="2">
        <v>37.4</v>
      </c>
      <c r="F493" s="2">
        <v>18.7</v>
      </c>
      <c r="G493" s="2">
        <v>0</v>
      </c>
      <c r="H493" s="2">
        <v>39.1</v>
      </c>
      <c r="I493" s="2">
        <v>20.5</v>
      </c>
      <c r="J493" s="2">
        <v>0</v>
      </c>
      <c r="K493" s="76">
        <v>40.4</v>
      </c>
      <c r="L493" s="76">
        <v>27.1</v>
      </c>
      <c r="M493" s="76">
        <v>0</v>
      </c>
      <c r="O493" s="20">
        <v>24</v>
      </c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C493" s="20">
        <v>24</v>
      </c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10"/>
      <c r="AQ493" s="24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24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24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</row>
    <row r="494" spans="1:81" ht="17.25" customHeight="1">
      <c r="A494" s="20">
        <v>25</v>
      </c>
      <c r="B494" s="2">
        <v>29.5</v>
      </c>
      <c r="C494" s="2">
        <v>17</v>
      </c>
      <c r="D494" s="2">
        <v>0</v>
      </c>
      <c r="E494" s="2">
        <v>36.5</v>
      </c>
      <c r="F494" s="2">
        <v>21.1</v>
      </c>
      <c r="G494" s="2" t="s">
        <v>104</v>
      </c>
      <c r="H494" s="2">
        <v>39.1</v>
      </c>
      <c r="I494" s="2">
        <v>18.4</v>
      </c>
      <c r="J494" s="2">
        <v>0</v>
      </c>
      <c r="K494" s="76">
        <v>41.2</v>
      </c>
      <c r="L494" s="76">
        <v>26.5</v>
      </c>
      <c r="M494" s="76">
        <v>0</v>
      </c>
      <c r="O494" s="20">
        <v>25</v>
      </c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C494" s="20">
        <v>25</v>
      </c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10"/>
      <c r="AQ494" s="24"/>
      <c r="AR494" s="10"/>
      <c r="AS494" s="10"/>
      <c r="AT494" s="10"/>
      <c r="AU494" s="26"/>
      <c r="AV494" s="10"/>
      <c r="AW494" s="10"/>
      <c r="AX494" s="10"/>
      <c r="AY494" s="10"/>
      <c r="AZ494" s="10"/>
      <c r="BA494" s="10"/>
      <c r="BB494" s="10"/>
      <c r="BC494" s="10"/>
      <c r="BD494" s="24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24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</row>
    <row r="495" spans="1:81" ht="17.25" customHeight="1">
      <c r="A495" s="20">
        <v>26</v>
      </c>
      <c r="B495" s="2">
        <v>24.3</v>
      </c>
      <c r="C495" s="2">
        <v>19</v>
      </c>
      <c r="D495" s="2">
        <v>3.1</v>
      </c>
      <c r="E495" s="2">
        <v>37.1</v>
      </c>
      <c r="F495" s="2">
        <v>21.3</v>
      </c>
      <c r="G495" s="2">
        <v>0</v>
      </c>
      <c r="H495" s="2">
        <v>39.1</v>
      </c>
      <c r="I495" s="2">
        <v>19.3</v>
      </c>
      <c r="J495" s="2">
        <v>0</v>
      </c>
      <c r="K495" s="76">
        <v>40.8</v>
      </c>
      <c r="L495" s="76">
        <v>26</v>
      </c>
      <c r="M495" s="76">
        <v>0</v>
      </c>
      <c r="O495" s="20">
        <v>26</v>
      </c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C495" s="20">
        <v>26</v>
      </c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10"/>
      <c r="AQ495" s="24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24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24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</row>
    <row r="496" spans="1:81" ht="17.25" customHeight="1">
      <c r="A496" s="20">
        <v>27</v>
      </c>
      <c r="B496" s="2">
        <v>29</v>
      </c>
      <c r="C496" s="2">
        <v>18.1</v>
      </c>
      <c r="D496" s="2">
        <v>0</v>
      </c>
      <c r="E496" s="2">
        <v>36.6</v>
      </c>
      <c r="F496" s="2">
        <v>22.1</v>
      </c>
      <c r="G496" s="2">
        <v>0</v>
      </c>
      <c r="H496" s="2">
        <v>36.4</v>
      </c>
      <c r="I496" s="2">
        <v>25.4</v>
      </c>
      <c r="J496" s="2">
        <v>0</v>
      </c>
      <c r="K496" s="76">
        <v>41.5</v>
      </c>
      <c r="L496" s="76">
        <v>26.4</v>
      </c>
      <c r="M496" s="76">
        <v>0</v>
      </c>
      <c r="O496" s="20">
        <v>27</v>
      </c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C496" s="20">
        <v>27</v>
      </c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10"/>
      <c r="AQ496" s="24"/>
      <c r="AR496" s="26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24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24"/>
      <c r="BR496" s="10"/>
      <c r="BS496" s="10"/>
      <c r="BT496" s="28"/>
      <c r="BU496" s="10"/>
      <c r="BV496" s="10"/>
      <c r="BW496" s="10"/>
      <c r="BX496" s="10"/>
      <c r="BY496" s="10"/>
      <c r="BZ496" s="10"/>
      <c r="CA496" s="10"/>
      <c r="CB496" s="10"/>
      <c r="CC496" s="10"/>
    </row>
    <row r="497" spans="1:81" ht="17.25" customHeight="1">
      <c r="A497" s="20">
        <v>28</v>
      </c>
      <c r="B497" s="2">
        <v>28.3</v>
      </c>
      <c r="C497" s="2">
        <v>19.5</v>
      </c>
      <c r="D497" s="2">
        <v>0.3</v>
      </c>
      <c r="E497" s="2">
        <v>37.5</v>
      </c>
      <c r="F497" s="2">
        <v>22.1</v>
      </c>
      <c r="G497" s="2">
        <v>0</v>
      </c>
      <c r="H497" s="2">
        <v>38.8</v>
      </c>
      <c r="I497" s="2">
        <v>24.1</v>
      </c>
      <c r="J497" s="2">
        <v>0</v>
      </c>
      <c r="K497" s="76">
        <v>41.6</v>
      </c>
      <c r="L497" s="76">
        <v>23.8</v>
      </c>
      <c r="M497" s="76">
        <v>2</v>
      </c>
      <c r="O497" s="20">
        <v>28</v>
      </c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C497" s="20">
        <v>28</v>
      </c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10"/>
      <c r="AQ497" s="79"/>
      <c r="AR497" s="64"/>
      <c r="AS497" s="64"/>
      <c r="AT497" s="64"/>
      <c r="AU497" s="10"/>
      <c r="AV497" s="10"/>
      <c r="AW497" s="10"/>
      <c r="AX497" s="10"/>
      <c r="AY497" s="10"/>
      <c r="AZ497" s="10"/>
      <c r="BA497" s="10"/>
      <c r="BB497" s="10"/>
      <c r="BC497" s="10"/>
      <c r="BD497" s="24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24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</row>
    <row r="498" spans="1:81" ht="17.25" customHeight="1">
      <c r="A498" s="20">
        <v>29</v>
      </c>
      <c r="B498" s="2">
        <v>27.7</v>
      </c>
      <c r="C498" s="2">
        <v>19.5</v>
      </c>
      <c r="D498" s="2">
        <v>0</v>
      </c>
      <c r="E498" s="2">
        <v>38.2</v>
      </c>
      <c r="F498" s="2">
        <v>21.8</v>
      </c>
      <c r="G498" s="2">
        <v>0</v>
      </c>
      <c r="H498" s="2">
        <v>38.7</v>
      </c>
      <c r="I498" s="2">
        <v>22.3</v>
      </c>
      <c r="J498" s="2">
        <v>0.4</v>
      </c>
      <c r="K498" s="76">
        <v>42</v>
      </c>
      <c r="L498" s="76">
        <v>26.3</v>
      </c>
      <c r="M498" s="76">
        <v>0.9</v>
      </c>
      <c r="O498" s="20">
        <v>29</v>
      </c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C498" s="20">
        <v>29</v>
      </c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10"/>
      <c r="AQ498" s="64"/>
      <c r="AR498" s="64"/>
      <c r="AS498" s="64"/>
      <c r="AT498" s="64"/>
      <c r="AU498" s="29"/>
      <c r="AV498" s="29"/>
      <c r="AW498" s="29"/>
      <c r="AX498" s="10"/>
      <c r="AY498" s="10"/>
      <c r="AZ498" s="28"/>
      <c r="BA498" s="10"/>
      <c r="BB498" s="10"/>
      <c r="BC498" s="10"/>
      <c r="BD498" s="24"/>
      <c r="BE498" s="10"/>
      <c r="BF498" s="10"/>
      <c r="BG498" s="10"/>
      <c r="BH498" s="28"/>
      <c r="BI498" s="28"/>
      <c r="BJ498" s="28"/>
      <c r="BK498" s="10"/>
      <c r="BL498" s="10"/>
      <c r="BM498" s="10"/>
      <c r="BN498" s="10"/>
      <c r="BO498" s="10"/>
      <c r="BP498" s="10"/>
      <c r="BQ498" s="24"/>
      <c r="BR498" s="10"/>
      <c r="BS498" s="10"/>
      <c r="BT498" s="10"/>
      <c r="BU498" s="29"/>
      <c r="BV498" s="29"/>
      <c r="BW498" s="10"/>
      <c r="BX498" s="10"/>
      <c r="BY498" s="10"/>
      <c r="BZ498" s="10"/>
      <c r="CA498" s="10"/>
      <c r="CB498" s="10"/>
      <c r="CC498" s="10"/>
    </row>
    <row r="499" spans="1:81" ht="17.25" customHeight="1">
      <c r="A499" s="20">
        <v>30</v>
      </c>
      <c r="B499" s="2">
        <v>28.7</v>
      </c>
      <c r="C499" s="2">
        <v>17.1</v>
      </c>
      <c r="D499" s="2">
        <v>0</v>
      </c>
      <c r="E499" s="2"/>
      <c r="F499" s="2"/>
      <c r="G499" s="2"/>
      <c r="H499" s="2">
        <v>40.7</v>
      </c>
      <c r="I499" s="2">
        <v>24</v>
      </c>
      <c r="J499" s="2">
        <v>0</v>
      </c>
      <c r="K499" s="76">
        <v>41.9</v>
      </c>
      <c r="L499" s="76">
        <v>25.4</v>
      </c>
      <c r="M499" s="76">
        <v>0</v>
      </c>
      <c r="O499" s="20">
        <v>30</v>
      </c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C499" s="20">
        <v>30</v>
      </c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10"/>
      <c r="AQ499" s="24"/>
      <c r="AR499" s="10"/>
      <c r="AS499" s="10"/>
      <c r="AT499" s="10"/>
      <c r="AU499" s="29"/>
      <c r="AV499" s="29"/>
      <c r="AW499" s="29"/>
      <c r="AX499" s="10"/>
      <c r="AY499" s="10"/>
      <c r="AZ499" s="10"/>
      <c r="BA499" s="26"/>
      <c r="BB499" s="10"/>
      <c r="BC499" s="10"/>
      <c r="BD499" s="24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26"/>
      <c r="BQ499" s="24"/>
      <c r="BR499" s="10"/>
      <c r="BS499" s="10"/>
      <c r="BT499" s="10"/>
      <c r="BU499" s="29"/>
      <c r="BV499" s="29"/>
      <c r="BW499" s="10"/>
      <c r="BX499" s="10"/>
      <c r="BY499" s="10"/>
      <c r="BZ499" s="10"/>
      <c r="CA499" s="10"/>
      <c r="CB499" s="10"/>
      <c r="CC499" s="10"/>
    </row>
    <row r="500" spans="1:81" ht="17.25" customHeight="1">
      <c r="A500" s="20">
        <v>31</v>
      </c>
      <c r="B500" s="2">
        <v>31.6</v>
      </c>
      <c r="C500" s="2">
        <v>17.4</v>
      </c>
      <c r="D500" s="2">
        <v>0</v>
      </c>
      <c r="E500" s="2"/>
      <c r="F500" s="2"/>
      <c r="G500" s="2"/>
      <c r="H500" s="2">
        <v>39.9</v>
      </c>
      <c r="I500" s="2">
        <v>22.8</v>
      </c>
      <c r="J500" s="2">
        <v>0</v>
      </c>
      <c r="K500" s="76"/>
      <c r="L500" s="76"/>
      <c r="M500" s="76"/>
      <c r="O500" s="20">
        <v>31</v>
      </c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C500" s="20">
        <v>31</v>
      </c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  <c r="AN500" s="76"/>
      <c r="AO500" s="76"/>
      <c r="AP500" s="10"/>
      <c r="AQ500" s="24"/>
      <c r="AR500" s="26"/>
      <c r="AS500" s="10"/>
      <c r="AT500" s="10"/>
      <c r="AU500" s="29"/>
      <c r="AV500" s="29"/>
      <c r="AW500" s="29"/>
      <c r="AX500" s="10"/>
      <c r="AY500" s="10"/>
      <c r="AZ500" s="10"/>
      <c r="BA500" s="29"/>
      <c r="BB500" s="29"/>
      <c r="BC500" s="29"/>
      <c r="BD500" s="24"/>
      <c r="BE500" s="10"/>
      <c r="BF500" s="10"/>
      <c r="BG500" s="10"/>
      <c r="BH500" s="29"/>
      <c r="BI500" s="29"/>
      <c r="BJ500" s="29"/>
      <c r="BK500" s="10"/>
      <c r="BL500" s="10"/>
      <c r="BM500" s="10"/>
      <c r="BN500" s="10"/>
      <c r="BO500" s="10"/>
      <c r="BP500" s="10"/>
      <c r="BQ500" s="24"/>
      <c r="BR500" s="27"/>
      <c r="BS500" s="27"/>
      <c r="BT500" s="27"/>
      <c r="BU500" s="29"/>
      <c r="BV500" s="29"/>
      <c r="BW500" s="10"/>
      <c r="BX500" s="27"/>
      <c r="BY500" s="27"/>
      <c r="BZ500" s="27"/>
      <c r="CA500" s="10"/>
      <c r="CB500" s="10"/>
      <c r="CC500" s="10"/>
    </row>
    <row r="501" spans="1:81" s="35" customFormat="1" ht="18" customHeight="1">
      <c r="A501" s="44" t="s">
        <v>19</v>
      </c>
      <c r="B501" s="13">
        <f aca="true" t="shared" si="52" ref="B501:M501">SUM(B470:B500)</f>
        <v>975.5</v>
      </c>
      <c r="C501" s="13">
        <f t="shared" si="52"/>
        <v>550.2</v>
      </c>
      <c r="D501" s="13">
        <f t="shared" si="52"/>
        <v>15.8</v>
      </c>
      <c r="E501" s="13">
        <f t="shared" si="52"/>
        <v>1020.5999999999999</v>
      </c>
      <c r="F501" s="13">
        <f t="shared" si="52"/>
        <v>523.3000000000001</v>
      </c>
      <c r="G501" s="13">
        <f t="shared" si="52"/>
        <v>0</v>
      </c>
      <c r="H501" s="13">
        <f t="shared" si="52"/>
        <v>1158.5</v>
      </c>
      <c r="I501" s="13">
        <f>SUM(I470:I500)</f>
        <v>667.0999999999999</v>
      </c>
      <c r="J501" s="13">
        <f t="shared" si="52"/>
        <v>13.4</v>
      </c>
      <c r="K501" s="13">
        <f t="shared" si="52"/>
        <v>1215.1</v>
      </c>
      <c r="L501" s="13">
        <f t="shared" si="52"/>
        <v>737.6999999999999</v>
      </c>
      <c r="M501" s="13">
        <f t="shared" si="52"/>
        <v>60.5</v>
      </c>
      <c r="O501" s="44" t="s">
        <v>19</v>
      </c>
      <c r="P501" s="13">
        <f aca="true" t="shared" si="53" ref="P501:AA501">SUM(P470:P500)</f>
        <v>614.3000000000002</v>
      </c>
      <c r="Q501" s="13">
        <f t="shared" si="53"/>
        <v>426.1</v>
      </c>
      <c r="R501" s="13">
        <f t="shared" si="53"/>
        <v>70.60000000000001</v>
      </c>
      <c r="S501" s="13">
        <f t="shared" si="53"/>
        <v>0</v>
      </c>
      <c r="T501" s="13">
        <f t="shared" si="53"/>
        <v>0</v>
      </c>
      <c r="U501" s="13">
        <f t="shared" si="53"/>
        <v>0</v>
      </c>
      <c r="V501" s="13">
        <f t="shared" si="53"/>
        <v>0</v>
      </c>
      <c r="W501" s="13">
        <f t="shared" si="53"/>
        <v>0</v>
      </c>
      <c r="X501" s="13">
        <f t="shared" si="53"/>
        <v>0</v>
      </c>
      <c r="Y501" s="13">
        <f t="shared" si="53"/>
        <v>0</v>
      </c>
      <c r="Z501" s="13">
        <f t="shared" si="53"/>
        <v>0</v>
      </c>
      <c r="AA501" s="13">
        <f t="shared" si="53"/>
        <v>0</v>
      </c>
      <c r="AC501" s="44" t="s">
        <v>19</v>
      </c>
      <c r="AD501" s="13">
        <f>SUM(AD470:AD500)</f>
        <v>0</v>
      </c>
      <c r="AE501" s="13">
        <f>SUM(AE470:AE500)</f>
        <v>0</v>
      </c>
      <c r="AF501" s="13">
        <f>SUM(AF470:AF500)</f>
        <v>0</v>
      </c>
      <c r="AG501" s="13">
        <f aca="true" t="shared" si="54" ref="AG501:AO501">SUM(AG470:AG500)</f>
        <v>0</v>
      </c>
      <c r="AH501" s="13">
        <f t="shared" si="54"/>
        <v>0</v>
      </c>
      <c r="AI501" s="13">
        <f t="shared" si="54"/>
        <v>0</v>
      </c>
      <c r="AJ501" s="13">
        <f t="shared" si="54"/>
        <v>0</v>
      </c>
      <c r="AK501" s="13">
        <f t="shared" si="54"/>
        <v>0</v>
      </c>
      <c r="AL501" s="13">
        <f t="shared" si="54"/>
        <v>0</v>
      </c>
      <c r="AM501" s="13">
        <f t="shared" si="54"/>
        <v>0</v>
      </c>
      <c r="AN501" s="13">
        <f t="shared" si="54"/>
        <v>0</v>
      </c>
      <c r="AO501" s="13">
        <f t="shared" si="54"/>
        <v>0</v>
      </c>
      <c r="AP501" s="27"/>
      <c r="AQ501" s="69" t="s">
        <v>78</v>
      </c>
      <c r="AR501" s="63" t="s">
        <v>77</v>
      </c>
      <c r="AS501" s="63" t="s">
        <v>76</v>
      </c>
      <c r="AT501" s="64"/>
      <c r="AU501" s="10"/>
      <c r="AV501" s="10"/>
      <c r="AW501" s="10"/>
      <c r="AX501" s="10"/>
      <c r="AY501" s="10"/>
      <c r="AZ501" s="10"/>
      <c r="BA501" s="10"/>
      <c r="BB501" s="10"/>
      <c r="BC501" s="10"/>
      <c r="BD501" s="18"/>
      <c r="BE501" s="10"/>
      <c r="BF501" s="10"/>
      <c r="BG501" s="10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</row>
    <row r="502" spans="1:81" s="35" customFormat="1" ht="18" customHeight="1">
      <c r="A502" s="44" t="s">
        <v>20</v>
      </c>
      <c r="B502" s="13">
        <f>AVERAGE(B470:B500)</f>
        <v>31.467741935483872</v>
      </c>
      <c r="C502" s="13">
        <f>AVERAGE(C470:C500)</f>
        <v>17.748387096774195</v>
      </c>
      <c r="D502" s="13">
        <f>D501/31</f>
        <v>0.5096774193548387</v>
      </c>
      <c r="E502" s="13">
        <f aca="true" t="shared" si="55" ref="E502:L502">AVERAGE(E470:E500)</f>
        <v>35.193103448275856</v>
      </c>
      <c r="F502" s="13">
        <f t="shared" si="55"/>
        <v>18.0448275862069</v>
      </c>
      <c r="G502" s="13">
        <f>G501/28</f>
        <v>0</v>
      </c>
      <c r="H502" s="13">
        <f t="shared" si="55"/>
        <v>37.37096774193548</v>
      </c>
      <c r="I502" s="13">
        <f t="shared" si="55"/>
        <v>21.519354838709674</v>
      </c>
      <c r="J502" s="13">
        <f>J501/31</f>
        <v>0.432258064516129</v>
      </c>
      <c r="K502" s="13">
        <f t="shared" si="55"/>
        <v>40.50333333333333</v>
      </c>
      <c r="L502" s="13">
        <f t="shared" si="55"/>
        <v>24.589999999999996</v>
      </c>
      <c r="M502" s="13">
        <f>M501/30</f>
        <v>2.0166666666666666</v>
      </c>
      <c r="O502" s="44" t="s">
        <v>20</v>
      </c>
      <c r="P502" s="13">
        <f aca="true" t="shared" si="56" ref="P502:Z502">AVERAGE(P470:P500)</f>
        <v>38.39375000000001</v>
      </c>
      <c r="Q502" s="13">
        <f t="shared" si="56"/>
        <v>25.064705882352943</v>
      </c>
      <c r="R502" s="13">
        <f>R501/31</f>
        <v>2.27741935483871</v>
      </c>
      <c r="S502" s="13" t="e">
        <f t="shared" si="56"/>
        <v>#DIV/0!</v>
      </c>
      <c r="T502" s="13" t="e">
        <f t="shared" si="56"/>
        <v>#DIV/0!</v>
      </c>
      <c r="U502" s="13">
        <f>U501/30</f>
        <v>0</v>
      </c>
      <c r="V502" s="13" t="e">
        <f t="shared" si="56"/>
        <v>#DIV/0!</v>
      </c>
      <c r="W502" s="13" t="e">
        <f t="shared" si="56"/>
        <v>#DIV/0!</v>
      </c>
      <c r="X502" s="13">
        <f>X501/31</f>
        <v>0</v>
      </c>
      <c r="Y502" s="13" t="e">
        <f t="shared" si="56"/>
        <v>#DIV/0!</v>
      </c>
      <c r="Z502" s="13" t="e">
        <f t="shared" si="56"/>
        <v>#DIV/0!</v>
      </c>
      <c r="AA502" s="13">
        <f>AA501/31</f>
        <v>0</v>
      </c>
      <c r="AC502" s="44" t="s">
        <v>20</v>
      </c>
      <c r="AD502" s="13" t="e">
        <f>AVERAGE(AD470:AD500)</f>
        <v>#DIV/0!</v>
      </c>
      <c r="AE502" s="13" t="e">
        <f>AVERAGE(AE470:AE500)</f>
        <v>#DIV/0!</v>
      </c>
      <c r="AF502" s="13">
        <f>AF501/30</f>
        <v>0</v>
      </c>
      <c r="AG502" s="13" t="e">
        <f aca="true" t="shared" si="57" ref="AG502:AN502">AVERAGE(AG470:AG500)</f>
        <v>#DIV/0!</v>
      </c>
      <c r="AH502" s="13" t="e">
        <f t="shared" si="57"/>
        <v>#DIV/0!</v>
      </c>
      <c r="AI502" s="13">
        <f>AI501/31</f>
        <v>0</v>
      </c>
      <c r="AJ502" s="13" t="e">
        <f t="shared" si="57"/>
        <v>#DIV/0!</v>
      </c>
      <c r="AK502" s="13" t="e">
        <f t="shared" si="57"/>
        <v>#DIV/0!</v>
      </c>
      <c r="AL502" s="13">
        <f>AL501/30</f>
        <v>0</v>
      </c>
      <c r="AM502" s="13" t="e">
        <f t="shared" si="57"/>
        <v>#DIV/0!</v>
      </c>
      <c r="AN502" s="13" t="e">
        <f t="shared" si="57"/>
        <v>#DIV/0!</v>
      </c>
      <c r="AO502" s="13">
        <f>AO501/31</f>
        <v>0</v>
      </c>
      <c r="AP502" s="27"/>
      <c r="AQ502" s="70">
        <f>MAX(H470:H500)</f>
        <v>40.7</v>
      </c>
      <c r="AR502" s="63">
        <f>MAX(K470:K499)</f>
        <v>42</v>
      </c>
      <c r="AS502" s="63">
        <f>MAX(P470:P500)</f>
        <v>41.4</v>
      </c>
      <c r="AT502" s="64"/>
      <c r="AU502" s="10"/>
      <c r="AV502" s="10"/>
      <c r="AW502" s="10"/>
      <c r="AX502" s="10"/>
      <c r="AY502" s="10"/>
      <c r="AZ502" s="10"/>
      <c r="BA502" s="10"/>
      <c r="BB502" s="10"/>
      <c r="BC502" s="10"/>
      <c r="BD502" s="18"/>
      <c r="BE502" s="10"/>
      <c r="BF502" s="10"/>
      <c r="BG502" s="10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</row>
    <row r="503" spans="1:81" ht="18" customHeight="1">
      <c r="A503" s="4" t="s">
        <v>21</v>
      </c>
      <c r="B503" s="5"/>
      <c r="C503" s="5"/>
      <c r="D503" s="6">
        <f>D501</f>
        <v>15.8</v>
      </c>
      <c r="E503" s="5"/>
      <c r="F503" s="5"/>
      <c r="G503" s="1">
        <f>D503+G501</f>
        <v>15.8</v>
      </c>
      <c r="H503" s="5"/>
      <c r="I503" s="5"/>
      <c r="J503" s="1">
        <f>G503+J501</f>
        <v>29.200000000000003</v>
      </c>
      <c r="K503" s="5"/>
      <c r="L503" s="5"/>
      <c r="M503" s="1">
        <f>J503+M501</f>
        <v>89.7</v>
      </c>
      <c r="O503" s="4" t="s">
        <v>21</v>
      </c>
      <c r="P503" s="5"/>
      <c r="Q503" s="5"/>
      <c r="R503" s="6">
        <f>M503+R501</f>
        <v>160.3</v>
      </c>
      <c r="S503" s="5"/>
      <c r="T503" s="5"/>
      <c r="U503" s="1">
        <f>R503+U501</f>
        <v>160.3</v>
      </c>
      <c r="V503" s="5"/>
      <c r="W503" s="5"/>
      <c r="X503" s="13">
        <f>U503+X501</f>
        <v>160.3</v>
      </c>
      <c r="Y503" s="5"/>
      <c r="Z503" s="5"/>
      <c r="AA503" s="1">
        <f>X503+AA501</f>
        <v>160.3</v>
      </c>
      <c r="AC503" s="4" t="s">
        <v>21</v>
      </c>
      <c r="AD503" s="5"/>
      <c r="AE503" s="5"/>
      <c r="AF503" s="6">
        <f>AA503+AF501</f>
        <v>160.3</v>
      </c>
      <c r="AG503" s="5"/>
      <c r="AH503" s="5"/>
      <c r="AI503" s="6">
        <f>AF503+AI501</f>
        <v>160.3</v>
      </c>
      <c r="AJ503" s="5"/>
      <c r="AK503" s="5"/>
      <c r="AL503" s="6">
        <f>AI503+AL501</f>
        <v>160.3</v>
      </c>
      <c r="AM503" s="5"/>
      <c r="AN503" s="5"/>
      <c r="AO503" s="6">
        <f>AL503+AO501</f>
        <v>160.3</v>
      </c>
      <c r="AP503" s="10"/>
      <c r="AQ503" s="18"/>
      <c r="AR503" s="18"/>
      <c r="AS503" s="18"/>
      <c r="AT503" s="28"/>
      <c r="AU503" s="18"/>
      <c r="AV503" s="18"/>
      <c r="AW503" s="30"/>
      <c r="AX503" s="18"/>
      <c r="AY503" s="18"/>
      <c r="AZ503" s="18"/>
      <c r="BA503" s="18"/>
      <c r="BB503" s="18"/>
      <c r="BC503" s="18"/>
      <c r="BD503" s="18"/>
      <c r="BE503" s="18"/>
      <c r="BF503" s="18"/>
      <c r="BG503" s="2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</row>
    <row r="504" spans="10:81" ht="18" customHeight="1">
      <c r="J504" s="8" t="s">
        <v>96</v>
      </c>
      <c r="W504" s="8" t="s">
        <v>96</v>
      </c>
      <c r="X504" s="35"/>
      <c r="AC504" s="45" t="s">
        <v>84</v>
      </c>
      <c r="AL504" s="8" t="s">
        <v>96</v>
      </c>
      <c r="AP504" s="11"/>
      <c r="AQ504" s="18"/>
      <c r="AR504" s="18"/>
      <c r="AS504" s="18"/>
      <c r="AT504" s="28"/>
      <c r="AU504" s="18"/>
      <c r="AV504" s="18"/>
      <c r="AW504" s="30"/>
      <c r="AX504" s="18"/>
      <c r="AY504" s="18"/>
      <c r="AZ504" s="18"/>
      <c r="BA504" s="18"/>
      <c r="BB504" s="18"/>
      <c r="BC504" s="18"/>
      <c r="BD504" s="18"/>
      <c r="BE504" s="18"/>
      <c r="BF504" s="18"/>
      <c r="BG504" s="2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</row>
    <row r="505" spans="10:81" ht="18" customHeight="1">
      <c r="J505" s="8" t="s">
        <v>22</v>
      </c>
      <c r="W505" s="8" t="s">
        <v>22</v>
      </c>
      <c r="X505" s="35"/>
      <c r="AC505" s="45" t="s">
        <v>98</v>
      </c>
      <c r="AL505" s="8" t="s">
        <v>22</v>
      </c>
      <c r="AP505" s="11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</row>
    <row r="506" spans="10:81" ht="18" customHeight="1">
      <c r="J506" s="8" t="s">
        <v>85</v>
      </c>
      <c r="W506" s="8" t="s">
        <v>85</v>
      </c>
      <c r="AL506" s="8" t="s">
        <v>85</v>
      </c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</row>
    <row r="507" spans="43:81" ht="18" customHeight="1"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</row>
    <row r="508" spans="3:81" ht="16.5" customHeight="1">
      <c r="C508" s="17" t="s">
        <v>86</v>
      </c>
      <c r="D508" s="17"/>
      <c r="E508" s="17"/>
      <c r="F508" s="17"/>
      <c r="G508" s="17"/>
      <c r="H508" s="17"/>
      <c r="I508" s="17"/>
      <c r="Q508" s="17" t="s">
        <v>86</v>
      </c>
      <c r="R508" s="17"/>
      <c r="S508" s="17"/>
      <c r="T508" s="17"/>
      <c r="U508" s="17"/>
      <c r="V508" s="17"/>
      <c r="W508" s="17"/>
      <c r="AE508" s="17" t="s">
        <v>86</v>
      </c>
      <c r="AF508" s="17"/>
      <c r="AG508" s="17"/>
      <c r="AH508" s="17"/>
      <c r="AI508" s="17"/>
      <c r="AJ508" s="17"/>
      <c r="AK508" s="17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</row>
    <row r="509" spans="1:81" ht="19.5" customHeight="1">
      <c r="A509" s="17" t="s">
        <v>103</v>
      </c>
      <c r="O509" s="17" t="s">
        <v>103</v>
      </c>
      <c r="AC509" s="17" t="s">
        <v>103</v>
      </c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</row>
    <row r="510" spans="1:81" ht="18" customHeight="1">
      <c r="A510" s="81" t="s">
        <v>2</v>
      </c>
      <c r="B510" s="20" t="s">
        <v>3</v>
      </c>
      <c r="C510" s="20"/>
      <c r="D510" s="20"/>
      <c r="E510" s="20" t="s">
        <v>4</v>
      </c>
      <c r="F510" s="20"/>
      <c r="G510" s="20"/>
      <c r="H510" s="20" t="s">
        <v>5</v>
      </c>
      <c r="I510" s="20"/>
      <c r="J510" s="20"/>
      <c r="K510" s="20" t="s">
        <v>25</v>
      </c>
      <c r="L510" s="20"/>
      <c r="M510" s="20"/>
      <c r="O510" s="81" t="s">
        <v>2</v>
      </c>
      <c r="P510" s="20" t="s">
        <v>7</v>
      </c>
      <c r="Q510" s="20"/>
      <c r="R510" s="20"/>
      <c r="S510" s="20" t="s">
        <v>8</v>
      </c>
      <c r="T510" s="20"/>
      <c r="U510" s="20"/>
      <c r="V510" s="20" t="s">
        <v>9</v>
      </c>
      <c r="W510" s="20"/>
      <c r="X510" s="20"/>
      <c r="Y510" s="20" t="s">
        <v>10</v>
      </c>
      <c r="Z510" s="20"/>
      <c r="AA510" s="20"/>
      <c r="AC510" s="81" t="s">
        <v>2</v>
      </c>
      <c r="AD510" s="20" t="s">
        <v>11</v>
      </c>
      <c r="AE510" s="20"/>
      <c r="AF510" s="20"/>
      <c r="AG510" s="20" t="s">
        <v>12</v>
      </c>
      <c r="AH510" s="20"/>
      <c r="AI510" s="20"/>
      <c r="AJ510" s="20" t="s">
        <v>13</v>
      </c>
      <c r="AK510" s="20"/>
      <c r="AL510" s="34"/>
      <c r="AM510" s="22" t="s">
        <v>73</v>
      </c>
      <c r="AN510" s="37"/>
      <c r="AO510" s="38"/>
      <c r="AP510" s="24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</row>
    <row r="511" spans="1:81" ht="18" customHeight="1">
      <c r="A511" s="82"/>
      <c r="B511" s="20" t="s">
        <v>15</v>
      </c>
      <c r="C511" s="20" t="s">
        <v>16</v>
      </c>
      <c r="D511" s="20" t="s">
        <v>17</v>
      </c>
      <c r="E511" s="20" t="s">
        <v>15</v>
      </c>
      <c r="F511" s="20" t="s">
        <v>16</v>
      </c>
      <c r="G511" s="20" t="s">
        <v>18</v>
      </c>
      <c r="H511" s="20" t="s">
        <v>15</v>
      </c>
      <c r="I511" s="20" t="s">
        <v>16</v>
      </c>
      <c r="J511" s="20" t="s">
        <v>17</v>
      </c>
      <c r="K511" s="20" t="s">
        <v>15</v>
      </c>
      <c r="L511" s="20" t="s">
        <v>16</v>
      </c>
      <c r="M511" s="20" t="s">
        <v>17</v>
      </c>
      <c r="O511" s="82"/>
      <c r="P511" s="20" t="s">
        <v>15</v>
      </c>
      <c r="Q511" s="20" t="s">
        <v>16</v>
      </c>
      <c r="R511" s="20" t="s">
        <v>17</v>
      </c>
      <c r="S511" s="20" t="s">
        <v>15</v>
      </c>
      <c r="T511" s="20" t="s">
        <v>16</v>
      </c>
      <c r="U511" s="20" t="s">
        <v>18</v>
      </c>
      <c r="V511" s="20" t="s">
        <v>15</v>
      </c>
      <c r="W511" s="20" t="s">
        <v>16</v>
      </c>
      <c r="X511" s="20" t="s">
        <v>17</v>
      </c>
      <c r="Y511" s="20" t="s">
        <v>15</v>
      </c>
      <c r="Z511" s="20" t="s">
        <v>16</v>
      </c>
      <c r="AA511" s="20" t="s">
        <v>17</v>
      </c>
      <c r="AC511" s="82"/>
      <c r="AD511" s="20" t="s">
        <v>15</v>
      </c>
      <c r="AE511" s="20" t="s">
        <v>16</v>
      </c>
      <c r="AF511" s="20" t="s">
        <v>17</v>
      </c>
      <c r="AG511" s="20" t="s">
        <v>15</v>
      </c>
      <c r="AH511" s="20" t="s">
        <v>16</v>
      </c>
      <c r="AI511" s="20" t="s">
        <v>18</v>
      </c>
      <c r="AJ511" s="20" t="s">
        <v>15</v>
      </c>
      <c r="AK511" s="20" t="s">
        <v>16</v>
      </c>
      <c r="AL511" s="20" t="s">
        <v>17</v>
      </c>
      <c r="AM511" s="40" t="s">
        <v>15</v>
      </c>
      <c r="AN511" s="40" t="s">
        <v>16</v>
      </c>
      <c r="AO511" s="58" t="s">
        <v>17</v>
      </c>
      <c r="AP511" s="24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</row>
    <row r="512" spans="1:81" ht="17.25" customHeight="1">
      <c r="A512" s="20">
        <v>1</v>
      </c>
      <c r="B512" s="2">
        <v>31.3</v>
      </c>
      <c r="C512" s="2">
        <v>13.8</v>
      </c>
      <c r="D512" s="2">
        <v>0</v>
      </c>
      <c r="E512" s="2">
        <v>31.5</v>
      </c>
      <c r="F512" s="2">
        <v>16.8</v>
      </c>
      <c r="G512" s="2">
        <v>0</v>
      </c>
      <c r="H512" s="2">
        <v>37.8</v>
      </c>
      <c r="I512" s="2">
        <v>19.4</v>
      </c>
      <c r="J512" s="2">
        <v>0</v>
      </c>
      <c r="K512" s="76">
        <v>39</v>
      </c>
      <c r="L512" s="76">
        <v>20.6</v>
      </c>
      <c r="M512" s="76">
        <v>0</v>
      </c>
      <c r="O512" s="20">
        <v>1</v>
      </c>
      <c r="P512" s="76">
        <v>40.7</v>
      </c>
      <c r="Q512" s="76">
        <v>25</v>
      </c>
      <c r="R512" s="76">
        <v>0</v>
      </c>
      <c r="S512" s="76"/>
      <c r="T512" s="76"/>
      <c r="U512" s="76"/>
      <c r="V512" s="76"/>
      <c r="W512" s="76"/>
      <c r="X512" s="76"/>
      <c r="Y512" s="76"/>
      <c r="Z512" s="76"/>
      <c r="AA512" s="76"/>
      <c r="AC512" s="20">
        <v>1</v>
      </c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10"/>
      <c r="AQ512" s="24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26"/>
      <c r="BQ512" s="24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</row>
    <row r="513" spans="1:81" ht="17.25" customHeight="1">
      <c r="A513" s="20">
        <v>2</v>
      </c>
      <c r="B513" s="2">
        <v>32</v>
      </c>
      <c r="C513" s="2">
        <v>15</v>
      </c>
      <c r="D513" s="2">
        <v>0</v>
      </c>
      <c r="E513" s="2">
        <v>33.4</v>
      </c>
      <c r="F513" s="2">
        <v>14</v>
      </c>
      <c r="G513" s="2">
        <v>0</v>
      </c>
      <c r="H513" s="2">
        <v>34.7</v>
      </c>
      <c r="I513" s="2">
        <v>20.2</v>
      </c>
      <c r="J513" s="2">
        <v>3.4</v>
      </c>
      <c r="K513" s="76">
        <v>40.8</v>
      </c>
      <c r="L513" s="76">
        <v>22</v>
      </c>
      <c r="M513" s="76">
        <v>0</v>
      </c>
      <c r="O513" s="20">
        <v>2</v>
      </c>
      <c r="P513" s="76">
        <v>40.4</v>
      </c>
      <c r="Q513" s="76">
        <v>26</v>
      </c>
      <c r="R513" s="76">
        <v>0</v>
      </c>
      <c r="S513" s="76"/>
      <c r="T513" s="76"/>
      <c r="U513" s="76"/>
      <c r="V513" s="76"/>
      <c r="W513" s="76"/>
      <c r="X513" s="76"/>
      <c r="Y513" s="76"/>
      <c r="Z513" s="76"/>
      <c r="AA513" s="76"/>
      <c r="AC513" s="20">
        <v>2</v>
      </c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10"/>
      <c r="AQ513" s="24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24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</row>
    <row r="514" spans="1:81" ht="17.25" customHeight="1">
      <c r="A514" s="20">
        <v>3</v>
      </c>
      <c r="B514" s="2">
        <v>31.3</v>
      </c>
      <c r="C514" s="2">
        <v>15</v>
      </c>
      <c r="D514" s="2">
        <v>0</v>
      </c>
      <c r="E514" s="2">
        <v>32.7</v>
      </c>
      <c r="F514" s="2">
        <v>15</v>
      </c>
      <c r="G514" s="2">
        <v>0</v>
      </c>
      <c r="H514" s="2">
        <v>34.5</v>
      </c>
      <c r="I514" s="2">
        <v>20.3</v>
      </c>
      <c r="J514" s="2">
        <v>0</v>
      </c>
      <c r="K514" s="76">
        <v>40.5</v>
      </c>
      <c r="L514" s="76">
        <v>21.7</v>
      </c>
      <c r="M514" s="76">
        <v>0</v>
      </c>
      <c r="O514" s="20">
        <v>3</v>
      </c>
      <c r="P514" s="76">
        <v>35.8</v>
      </c>
      <c r="Q514" s="76">
        <v>23.8</v>
      </c>
      <c r="R514" s="76">
        <v>13</v>
      </c>
      <c r="S514" s="76"/>
      <c r="T514" s="76"/>
      <c r="U514" s="76"/>
      <c r="V514" s="76"/>
      <c r="W514" s="76"/>
      <c r="X514" s="76"/>
      <c r="Y514" s="76"/>
      <c r="Z514" s="76"/>
      <c r="AA514" s="76"/>
      <c r="AC514" s="20">
        <v>3</v>
      </c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10"/>
      <c r="AQ514" s="24"/>
      <c r="AR514" s="45"/>
      <c r="AS514" s="45"/>
      <c r="AT514" s="45"/>
      <c r="AU514" s="45"/>
      <c r="AV514" s="45"/>
      <c r="AW514" s="45"/>
      <c r="AX514" s="45"/>
      <c r="AY514" s="46"/>
      <c r="AZ514" s="45"/>
      <c r="BA514" s="45"/>
      <c r="BB514" s="45"/>
      <c r="BC514" s="45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24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</row>
    <row r="515" spans="1:81" ht="17.25" customHeight="1">
      <c r="A515" s="20">
        <v>4</v>
      </c>
      <c r="B515" s="2">
        <v>31.2</v>
      </c>
      <c r="C515" s="2">
        <v>14.5</v>
      </c>
      <c r="D515" s="2">
        <v>0</v>
      </c>
      <c r="E515" s="2">
        <v>32.9</v>
      </c>
      <c r="F515" s="2">
        <v>13.8</v>
      </c>
      <c r="G515" s="2">
        <v>0</v>
      </c>
      <c r="H515" s="2">
        <v>37</v>
      </c>
      <c r="I515" s="2">
        <v>20.2</v>
      </c>
      <c r="J515" s="2">
        <v>0</v>
      </c>
      <c r="K515" s="76">
        <v>41</v>
      </c>
      <c r="L515" s="76">
        <v>24</v>
      </c>
      <c r="M515" s="76">
        <v>0</v>
      </c>
      <c r="O515" s="20">
        <v>4</v>
      </c>
      <c r="P515" s="76">
        <v>37</v>
      </c>
      <c r="Q515" s="76">
        <v>21.8</v>
      </c>
      <c r="R515" s="76">
        <v>0</v>
      </c>
      <c r="S515" s="76"/>
      <c r="T515" s="76"/>
      <c r="U515" s="76"/>
      <c r="V515" s="76"/>
      <c r="W515" s="76"/>
      <c r="X515" s="76"/>
      <c r="Y515" s="76"/>
      <c r="Z515" s="76"/>
      <c r="AA515" s="76"/>
      <c r="AC515" s="20">
        <v>4</v>
      </c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10"/>
      <c r="AQ515" s="24"/>
      <c r="BF515" s="10"/>
      <c r="BG515" s="10"/>
      <c r="BH515" s="10"/>
      <c r="BI515" s="18"/>
      <c r="BJ515" s="18"/>
      <c r="BK515" s="47"/>
      <c r="BL515" s="48"/>
      <c r="BM515" s="48"/>
      <c r="BN515" s="48"/>
      <c r="BO515" s="48"/>
      <c r="BP515" s="48"/>
      <c r="BQ515" s="48"/>
      <c r="BR515" s="48"/>
      <c r="BS515" s="48"/>
      <c r="BT515" s="18"/>
      <c r="BU515" s="19"/>
      <c r="BV515" s="18"/>
      <c r="BW515" s="10"/>
      <c r="BX515" s="10"/>
      <c r="BY515" s="10"/>
      <c r="BZ515" s="10"/>
      <c r="CA515" s="27"/>
      <c r="CB515" s="10"/>
      <c r="CC515" s="10"/>
    </row>
    <row r="516" spans="1:81" ht="17.25" customHeight="1">
      <c r="A516" s="20">
        <v>5</v>
      </c>
      <c r="B516" s="2">
        <v>31.5</v>
      </c>
      <c r="C516" s="2">
        <v>15.8</v>
      </c>
      <c r="D516" s="2">
        <v>0</v>
      </c>
      <c r="E516" s="2">
        <v>32.5</v>
      </c>
      <c r="F516" s="2">
        <v>12.5</v>
      </c>
      <c r="G516" s="2">
        <v>0</v>
      </c>
      <c r="H516" s="2">
        <v>38.5</v>
      </c>
      <c r="I516" s="2">
        <v>17.5</v>
      </c>
      <c r="J516" s="2">
        <v>0</v>
      </c>
      <c r="K516" s="76">
        <v>40.5</v>
      </c>
      <c r="L516" s="76">
        <v>24.8</v>
      </c>
      <c r="M516" s="76">
        <v>0</v>
      </c>
      <c r="O516" s="20">
        <v>5</v>
      </c>
      <c r="P516" s="76">
        <v>39.5</v>
      </c>
      <c r="Q516" s="76">
        <v>24</v>
      </c>
      <c r="R516" s="76">
        <v>0</v>
      </c>
      <c r="S516" s="76"/>
      <c r="T516" s="76"/>
      <c r="U516" s="76"/>
      <c r="V516" s="76"/>
      <c r="W516" s="76"/>
      <c r="X516" s="76"/>
      <c r="Y516" s="76"/>
      <c r="Z516" s="76"/>
      <c r="AA516" s="76"/>
      <c r="AC516" s="20">
        <v>5</v>
      </c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10"/>
      <c r="AQ516" s="24"/>
      <c r="BF516" s="10"/>
      <c r="BG516" s="10"/>
      <c r="BH516" s="10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3"/>
      <c r="BV516" s="24"/>
      <c r="BW516" s="10"/>
      <c r="BX516" s="10"/>
      <c r="BY516" s="10"/>
      <c r="BZ516" s="10"/>
      <c r="CA516" s="10"/>
      <c r="CB516" s="10"/>
      <c r="CC516" s="10"/>
    </row>
    <row r="517" spans="1:81" ht="17.25" customHeight="1">
      <c r="A517" s="20">
        <v>6</v>
      </c>
      <c r="B517" s="2">
        <v>31.3</v>
      </c>
      <c r="C517" s="2">
        <v>17</v>
      </c>
      <c r="D517" s="2">
        <v>0</v>
      </c>
      <c r="E517" s="2">
        <v>33.2</v>
      </c>
      <c r="F517" s="2">
        <v>12.7</v>
      </c>
      <c r="G517" s="2">
        <v>0</v>
      </c>
      <c r="H517" s="2">
        <v>38</v>
      </c>
      <c r="I517" s="2">
        <v>17.5</v>
      </c>
      <c r="J517" s="2">
        <v>0</v>
      </c>
      <c r="K517" s="76">
        <v>40.3</v>
      </c>
      <c r="L517" s="76">
        <v>25.2</v>
      </c>
      <c r="M517" s="76">
        <v>0</v>
      </c>
      <c r="O517" s="20">
        <v>6</v>
      </c>
      <c r="P517" s="76">
        <v>39</v>
      </c>
      <c r="Q517" s="76">
        <v>23.8</v>
      </c>
      <c r="R517" s="76">
        <v>0</v>
      </c>
      <c r="S517" s="76"/>
      <c r="T517" s="76"/>
      <c r="U517" s="76"/>
      <c r="V517" s="76"/>
      <c r="W517" s="76"/>
      <c r="X517" s="76"/>
      <c r="Y517" s="76"/>
      <c r="Z517" s="76"/>
      <c r="AA517" s="76"/>
      <c r="AC517" s="20">
        <v>6</v>
      </c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10"/>
      <c r="AQ517" s="24"/>
      <c r="BF517" s="10"/>
      <c r="BG517" s="10"/>
      <c r="BH517" s="10"/>
      <c r="BI517" s="77"/>
      <c r="BJ517" s="77"/>
      <c r="BK517" s="77"/>
      <c r="BL517" s="77"/>
      <c r="BM517" s="77"/>
      <c r="BN517" s="77"/>
      <c r="BO517" s="77"/>
      <c r="BP517" s="77"/>
      <c r="BQ517" s="77"/>
      <c r="BR517" s="77"/>
      <c r="BS517" s="77"/>
      <c r="BT517" s="77"/>
      <c r="BU517" s="54"/>
      <c r="BV517" s="54"/>
      <c r="BW517" s="10"/>
      <c r="BX517" s="10"/>
      <c r="BY517" s="10"/>
      <c r="BZ517" s="10"/>
      <c r="CA517" s="10"/>
      <c r="CB517" s="10"/>
      <c r="CC517" s="10"/>
    </row>
    <row r="518" spans="1:81" ht="17.25" customHeight="1">
      <c r="A518" s="20">
        <v>7</v>
      </c>
      <c r="B518" s="2">
        <v>31</v>
      </c>
      <c r="C518" s="2">
        <v>17.6</v>
      </c>
      <c r="D518" s="2">
        <v>0</v>
      </c>
      <c r="E518" s="2">
        <v>34</v>
      </c>
      <c r="F518" s="2">
        <v>12.7</v>
      </c>
      <c r="G518" s="2">
        <v>0</v>
      </c>
      <c r="H518" s="2">
        <v>37</v>
      </c>
      <c r="I518" s="2">
        <v>16.4</v>
      </c>
      <c r="J518" s="2">
        <v>0</v>
      </c>
      <c r="K518" s="76">
        <v>40</v>
      </c>
      <c r="L518" s="76">
        <v>24.8</v>
      </c>
      <c r="M518" s="76">
        <v>0</v>
      </c>
      <c r="O518" s="20">
        <v>7</v>
      </c>
      <c r="P518" s="76">
        <v>33</v>
      </c>
      <c r="Q518" s="76">
        <v>24.7</v>
      </c>
      <c r="R518" s="76">
        <v>13.1</v>
      </c>
      <c r="S518" s="76"/>
      <c r="T518" s="76"/>
      <c r="U518" s="76"/>
      <c r="V518" s="76"/>
      <c r="W518" s="76"/>
      <c r="X518" s="76"/>
      <c r="Y518" s="76"/>
      <c r="Z518" s="76"/>
      <c r="AA518" s="76"/>
      <c r="AC518" s="20">
        <v>7</v>
      </c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10"/>
      <c r="AQ518" s="24"/>
      <c r="BF518" s="12"/>
      <c r="BG518" s="10"/>
      <c r="BH518" s="10"/>
      <c r="BI518" s="78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10"/>
      <c r="BX518" s="10"/>
      <c r="BY518" s="10"/>
      <c r="BZ518" s="10"/>
      <c r="CA518" s="10"/>
      <c r="CB518" s="10"/>
      <c r="CC518" s="10"/>
    </row>
    <row r="519" spans="1:81" ht="17.25" customHeight="1">
      <c r="A519" s="20">
        <v>8</v>
      </c>
      <c r="B519" s="2">
        <v>30.8</v>
      </c>
      <c r="C519" s="2">
        <v>16.7</v>
      </c>
      <c r="D519" s="2">
        <v>0</v>
      </c>
      <c r="E519" s="2">
        <v>35</v>
      </c>
      <c r="F519" s="2">
        <v>14</v>
      </c>
      <c r="G519" s="2">
        <v>0</v>
      </c>
      <c r="H519" s="2">
        <v>37.5</v>
      </c>
      <c r="I519" s="2">
        <v>19.4</v>
      </c>
      <c r="J519" s="2">
        <v>0</v>
      </c>
      <c r="K519" s="76">
        <v>39.6</v>
      </c>
      <c r="L519" s="76">
        <v>25</v>
      </c>
      <c r="M519" s="76">
        <v>0</v>
      </c>
      <c r="O519" s="20">
        <v>8</v>
      </c>
      <c r="P519" s="76">
        <v>36.5</v>
      </c>
      <c r="Q519" s="76">
        <v>23.8</v>
      </c>
      <c r="R519" s="76">
        <v>0</v>
      </c>
      <c r="S519" s="76"/>
      <c r="T519" s="76"/>
      <c r="U519" s="76"/>
      <c r="V519" s="76"/>
      <c r="W519" s="76"/>
      <c r="X519" s="76"/>
      <c r="Y519" s="76"/>
      <c r="Z519" s="76"/>
      <c r="AA519" s="76"/>
      <c r="AC519" s="20">
        <v>8</v>
      </c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10"/>
      <c r="AQ519" s="24"/>
      <c r="BG519" s="10"/>
      <c r="BH519" s="10"/>
      <c r="BI519" s="78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10"/>
      <c r="BX519" s="10"/>
      <c r="BY519" s="10"/>
      <c r="BZ519" s="10"/>
      <c r="CA519" s="10"/>
      <c r="CB519" s="10"/>
      <c r="CC519" s="10"/>
    </row>
    <row r="520" spans="1:81" ht="17.25" customHeight="1">
      <c r="A520" s="20">
        <v>9</v>
      </c>
      <c r="B520" s="2">
        <v>32.2</v>
      </c>
      <c r="C520" s="2">
        <v>17.5</v>
      </c>
      <c r="D520" s="2">
        <v>0</v>
      </c>
      <c r="E520" s="2">
        <v>35.2</v>
      </c>
      <c r="F520" s="2">
        <v>16.8</v>
      </c>
      <c r="G520" s="2">
        <v>0</v>
      </c>
      <c r="H520" s="2">
        <v>36.2</v>
      </c>
      <c r="I520" s="2">
        <v>22.3</v>
      </c>
      <c r="J520" s="2">
        <v>0</v>
      </c>
      <c r="K520" s="76">
        <v>40.5</v>
      </c>
      <c r="L520" s="76">
        <v>23.2</v>
      </c>
      <c r="M520" s="76">
        <v>27</v>
      </c>
      <c r="O520" s="20">
        <v>9</v>
      </c>
      <c r="P520" s="76">
        <v>35</v>
      </c>
      <c r="Q520" s="76">
        <v>25.7</v>
      </c>
      <c r="R520" s="76">
        <v>0</v>
      </c>
      <c r="S520" s="76"/>
      <c r="T520" s="76"/>
      <c r="U520" s="76"/>
      <c r="V520" s="76"/>
      <c r="W520" s="76"/>
      <c r="X520" s="76"/>
      <c r="Y520" s="76"/>
      <c r="Z520" s="76"/>
      <c r="AA520" s="76"/>
      <c r="AC520" s="20">
        <v>9</v>
      </c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10"/>
      <c r="AQ520" s="24"/>
      <c r="BG520" s="10"/>
      <c r="BH520" s="10"/>
      <c r="BI520" s="78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10"/>
      <c r="BX520" s="10"/>
      <c r="BY520" s="10"/>
      <c r="BZ520" s="10"/>
      <c r="CA520" s="10"/>
      <c r="CB520" s="10"/>
      <c r="CC520" s="10"/>
    </row>
    <row r="521" spans="1:81" ht="17.25" customHeight="1">
      <c r="A521" s="20">
        <v>10</v>
      </c>
      <c r="B521" s="2">
        <v>32.2</v>
      </c>
      <c r="C521" s="2">
        <v>17.8</v>
      </c>
      <c r="D521" s="2">
        <v>0</v>
      </c>
      <c r="E521" s="2">
        <v>30</v>
      </c>
      <c r="F521" s="2">
        <v>18.8</v>
      </c>
      <c r="G521" s="2">
        <v>0</v>
      </c>
      <c r="H521" s="2">
        <v>36.4</v>
      </c>
      <c r="I521" s="2">
        <v>22.9</v>
      </c>
      <c r="J521" s="2">
        <v>0</v>
      </c>
      <c r="K521" s="76">
        <v>39.2</v>
      </c>
      <c r="L521" s="76">
        <v>21.5</v>
      </c>
      <c r="M521" s="76">
        <v>0</v>
      </c>
      <c r="O521" s="20">
        <v>10</v>
      </c>
      <c r="P521" s="76">
        <v>35.7</v>
      </c>
      <c r="Q521" s="76">
        <v>25.5</v>
      </c>
      <c r="R521" s="76">
        <v>36.5</v>
      </c>
      <c r="S521" s="76"/>
      <c r="T521" s="76"/>
      <c r="U521" s="76"/>
      <c r="V521" s="76"/>
      <c r="W521" s="76"/>
      <c r="X521" s="76"/>
      <c r="Y521" s="76"/>
      <c r="Z521" s="76"/>
      <c r="AA521" s="76"/>
      <c r="AC521" s="20">
        <v>10</v>
      </c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10"/>
      <c r="AQ521" s="24"/>
      <c r="BG521" s="10"/>
      <c r="BH521" s="10"/>
      <c r="BI521" s="78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10"/>
      <c r="BX521" s="10"/>
      <c r="BY521" s="10"/>
      <c r="BZ521" s="10"/>
      <c r="CA521" s="10"/>
      <c r="CB521" s="10"/>
      <c r="CC521" s="10"/>
    </row>
    <row r="522" spans="1:81" ht="17.25" customHeight="1">
      <c r="A522" s="20">
        <v>11</v>
      </c>
      <c r="B522" s="2">
        <v>32</v>
      </c>
      <c r="C522" s="2">
        <v>20.2</v>
      </c>
      <c r="D522" s="2">
        <v>0</v>
      </c>
      <c r="E522" s="2">
        <v>27.4</v>
      </c>
      <c r="F522" s="2">
        <v>18</v>
      </c>
      <c r="G522" s="2">
        <v>0</v>
      </c>
      <c r="H522" s="2">
        <v>36.7</v>
      </c>
      <c r="I522" s="2">
        <v>19.5</v>
      </c>
      <c r="J522" s="2">
        <v>0</v>
      </c>
      <c r="K522" s="76">
        <v>40</v>
      </c>
      <c r="L522" s="76">
        <v>23</v>
      </c>
      <c r="M522" s="76">
        <v>30.4</v>
      </c>
      <c r="O522" s="20">
        <v>11</v>
      </c>
      <c r="P522" s="76">
        <v>34.7</v>
      </c>
      <c r="Q522" s="76">
        <v>21.2</v>
      </c>
      <c r="R522" s="76">
        <v>3.9</v>
      </c>
      <c r="S522" s="76"/>
      <c r="T522" s="76"/>
      <c r="U522" s="76"/>
      <c r="V522" s="76"/>
      <c r="W522" s="76"/>
      <c r="X522" s="76"/>
      <c r="Y522" s="76"/>
      <c r="Z522" s="76"/>
      <c r="AA522" s="76"/>
      <c r="AC522" s="20">
        <v>11</v>
      </c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10"/>
      <c r="AQ522" s="24"/>
      <c r="BF522" s="10"/>
      <c r="BG522" s="10"/>
      <c r="BH522" s="10"/>
      <c r="BI522" s="78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10"/>
      <c r="BX522" s="10"/>
      <c r="BY522" s="10"/>
      <c r="BZ522" s="10"/>
      <c r="CA522" s="10"/>
      <c r="CB522" s="10"/>
      <c r="CC522" s="10"/>
    </row>
    <row r="523" spans="1:81" ht="17.25" customHeight="1">
      <c r="A523" s="20">
        <v>12</v>
      </c>
      <c r="B523" s="2">
        <v>32</v>
      </c>
      <c r="C523" s="2">
        <v>18</v>
      </c>
      <c r="D523" s="2">
        <v>0</v>
      </c>
      <c r="E523" s="2">
        <v>32.5</v>
      </c>
      <c r="F523" s="2">
        <v>15.5</v>
      </c>
      <c r="G523" s="2">
        <v>0</v>
      </c>
      <c r="H523" s="2">
        <v>34</v>
      </c>
      <c r="I523" s="2">
        <v>20.7</v>
      </c>
      <c r="J523" s="2" t="s">
        <v>104</v>
      </c>
      <c r="K523" s="76">
        <v>38.8</v>
      </c>
      <c r="L523" s="76">
        <v>21.5</v>
      </c>
      <c r="M523" s="76">
        <v>0</v>
      </c>
      <c r="O523" s="20">
        <v>12</v>
      </c>
      <c r="P523" s="76">
        <v>36.5</v>
      </c>
      <c r="Q523" s="76">
        <v>23.2</v>
      </c>
      <c r="R523" s="76">
        <v>0</v>
      </c>
      <c r="S523" s="76"/>
      <c r="T523" s="76"/>
      <c r="U523" s="76"/>
      <c r="V523" s="76"/>
      <c r="W523" s="76"/>
      <c r="X523" s="76"/>
      <c r="Y523" s="76"/>
      <c r="Z523" s="76"/>
      <c r="AA523" s="76"/>
      <c r="AC523" s="20">
        <v>12</v>
      </c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10"/>
      <c r="AQ523" s="24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24"/>
      <c r="BV523" s="10"/>
      <c r="BW523" s="10"/>
      <c r="BX523" s="10"/>
      <c r="BY523" s="10"/>
      <c r="BZ523" s="10"/>
      <c r="CA523" s="10"/>
      <c r="CB523" s="10"/>
      <c r="CC523" s="10"/>
    </row>
    <row r="524" spans="1:81" ht="17.25" customHeight="1">
      <c r="A524" s="20">
        <v>13</v>
      </c>
      <c r="B524" s="2">
        <v>31</v>
      </c>
      <c r="C524" s="2">
        <v>19.5</v>
      </c>
      <c r="D524" s="2">
        <v>3</v>
      </c>
      <c r="E524" s="2">
        <v>33.6</v>
      </c>
      <c r="F524" s="2">
        <v>14.8</v>
      </c>
      <c r="G524" s="2">
        <v>0</v>
      </c>
      <c r="H524" s="2">
        <v>37</v>
      </c>
      <c r="I524" s="2">
        <v>21.3</v>
      </c>
      <c r="J524" s="2">
        <v>0</v>
      </c>
      <c r="K524" s="76">
        <v>39.9</v>
      </c>
      <c r="L524" s="76">
        <v>24.9</v>
      </c>
      <c r="M524" s="76">
        <v>0</v>
      </c>
      <c r="O524" s="20">
        <v>13</v>
      </c>
      <c r="P524" s="76">
        <v>37</v>
      </c>
      <c r="Q524" s="76">
        <v>24.3</v>
      </c>
      <c r="R524" s="76">
        <v>0</v>
      </c>
      <c r="S524" s="76"/>
      <c r="T524" s="76"/>
      <c r="U524" s="76"/>
      <c r="V524" s="76"/>
      <c r="W524" s="76"/>
      <c r="X524" s="76"/>
      <c r="Y524" s="76"/>
      <c r="Z524" s="76"/>
      <c r="AA524" s="76"/>
      <c r="AC524" s="20">
        <v>13</v>
      </c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10"/>
      <c r="AQ524" s="24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2"/>
      <c r="BT524" s="12"/>
      <c r="BU524" s="12"/>
      <c r="BV524" s="12"/>
      <c r="BW524" s="10"/>
      <c r="BX524" s="10"/>
      <c r="BY524" s="10"/>
      <c r="BZ524" s="10"/>
      <c r="CA524" s="10"/>
      <c r="CB524" s="10"/>
      <c r="CC524" s="10"/>
    </row>
    <row r="525" spans="1:81" ht="17.25" customHeight="1">
      <c r="A525" s="20">
        <v>14</v>
      </c>
      <c r="B525" s="2">
        <v>31.3</v>
      </c>
      <c r="C525" s="2">
        <v>19</v>
      </c>
      <c r="D525" s="2">
        <v>0</v>
      </c>
      <c r="E525" s="2">
        <v>33.6</v>
      </c>
      <c r="F525" s="2">
        <v>14.3</v>
      </c>
      <c r="G525" s="2">
        <v>0</v>
      </c>
      <c r="H525" s="2">
        <v>38.3</v>
      </c>
      <c r="I525" s="2">
        <v>18.2</v>
      </c>
      <c r="J525" s="2">
        <v>0</v>
      </c>
      <c r="K525" s="76">
        <v>39.2</v>
      </c>
      <c r="L525" s="76">
        <v>24.2</v>
      </c>
      <c r="M525" s="76">
        <v>20</v>
      </c>
      <c r="O525" s="20">
        <v>14</v>
      </c>
      <c r="P525" s="76">
        <v>37</v>
      </c>
      <c r="Q525" s="76">
        <v>25.3</v>
      </c>
      <c r="R525" s="76">
        <v>0</v>
      </c>
      <c r="S525" s="76"/>
      <c r="T525" s="76"/>
      <c r="U525" s="76"/>
      <c r="V525" s="76"/>
      <c r="W525" s="76"/>
      <c r="X525" s="76"/>
      <c r="Y525" s="76"/>
      <c r="Z525" s="76"/>
      <c r="AA525" s="76"/>
      <c r="AC525" s="20">
        <v>14</v>
      </c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10"/>
      <c r="AQ525" s="24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2"/>
      <c r="BT525" s="12"/>
      <c r="BU525" s="12"/>
      <c r="BV525" s="12"/>
      <c r="BW525" s="10"/>
      <c r="BX525" s="10"/>
      <c r="BY525" s="10"/>
      <c r="BZ525" s="10"/>
      <c r="CA525" s="10"/>
      <c r="CB525" s="10"/>
      <c r="CC525" s="10"/>
    </row>
    <row r="526" spans="1:81" ht="17.25" customHeight="1">
      <c r="A526" s="20">
        <v>15</v>
      </c>
      <c r="B526" s="2">
        <v>31.4</v>
      </c>
      <c r="C526" s="2">
        <v>18.9</v>
      </c>
      <c r="D526" s="2">
        <v>0</v>
      </c>
      <c r="E526" s="2">
        <v>35.4</v>
      </c>
      <c r="F526" s="2">
        <v>15.8</v>
      </c>
      <c r="G526" s="2">
        <v>0</v>
      </c>
      <c r="H526" s="2">
        <v>37</v>
      </c>
      <c r="I526" s="2">
        <v>17.8</v>
      </c>
      <c r="J526" s="2">
        <v>0</v>
      </c>
      <c r="K526" s="76">
        <v>39.8</v>
      </c>
      <c r="L526" s="76">
        <v>21.5</v>
      </c>
      <c r="M526" s="76">
        <v>33</v>
      </c>
      <c r="O526" s="20">
        <v>15</v>
      </c>
      <c r="P526" s="76">
        <v>37</v>
      </c>
      <c r="Q526" s="76">
        <v>26.5</v>
      </c>
      <c r="R526" s="76">
        <v>0</v>
      </c>
      <c r="S526" s="76"/>
      <c r="T526" s="76"/>
      <c r="U526" s="76"/>
      <c r="V526" s="76"/>
      <c r="W526" s="76"/>
      <c r="X526" s="76"/>
      <c r="Y526" s="76"/>
      <c r="Z526" s="76"/>
      <c r="AA526" s="76"/>
      <c r="AC526" s="20">
        <v>15</v>
      </c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10"/>
      <c r="AQ526" s="24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2"/>
      <c r="BT526" s="12"/>
      <c r="BU526" s="12"/>
      <c r="BV526" s="12"/>
      <c r="BW526" s="10"/>
      <c r="BX526" s="10"/>
      <c r="BY526" s="10"/>
      <c r="BZ526" s="10"/>
      <c r="CA526" s="10"/>
      <c r="CB526" s="10"/>
      <c r="CC526" s="10"/>
    </row>
    <row r="527" spans="1:81" ht="17.25" customHeight="1">
      <c r="A527" s="20">
        <v>16</v>
      </c>
      <c r="B527" s="2">
        <v>31.7</v>
      </c>
      <c r="C527" s="2">
        <v>17.8</v>
      </c>
      <c r="D527" s="2">
        <v>0</v>
      </c>
      <c r="E527" s="2">
        <v>35.5</v>
      </c>
      <c r="F527" s="2">
        <v>15.5</v>
      </c>
      <c r="G527" s="2">
        <v>0</v>
      </c>
      <c r="H527" s="2">
        <v>39.3</v>
      </c>
      <c r="I527" s="2">
        <v>17.5</v>
      </c>
      <c r="J527" s="2">
        <v>0</v>
      </c>
      <c r="K527" s="76">
        <v>38</v>
      </c>
      <c r="L527" s="76">
        <v>21.2</v>
      </c>
      <c r="M527" s="76">
        <v>0</v>
      </c>
      <c r="O527" s="20">
        <v>16</v>
      </c>
      <c r="P527" s="76">
        <v>37.5</v>
      </c>
      <c r="Q527" s="76">
        <v>25.8</v>
      </c>
      <c r="R527" s="76">
        <v>1.8</v>
      </c>
      <c r="S527" s="76"/>
      <c r="T527" s="76"/>
      <c r="U527" s="76"/>
      <c r="V527" s="76"/>
      <c r="W527" s="76"/>
      <c r="X527" s="76"/>
      <c r="Y527" s="76"/>
      <c r="Z527" s="76"/>
      <c r="AA527" s="76"/>
      <c r="AC527" s="20">
        <v>16</v>
      </c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10"/>
      <c r="AQ527" s="23"/>
      <c r="BF527" s="10"/>
      <c r="BG527" s="10"/>
      <c r="BH527" s="26"/>
      <c r="BI527" s="29"/>
      <c r="BJ527" s="10"/>
      <c r="BK527" s="10"/>
      <c r="BL527" s="10"/>
      <c r="BM527" s="26"/>
      <c r="BN527" s="10"/>
      <c r="BO527" s="10"/>
      <c r="BP527" s="10"/>
      <c r="BQ527" s="10"/>
      <c r="BR527" s="10"/>
      <c r="BS527" s="10"/>
      <c r="BT527" s="10"/>
      <c r="BU527" s="24"/>
      <c r="BV527" s="10"/>
      <c r="BW527" s="10"/>
      <c r="BX527" s="10"/>
      <c r="BY527" s="10"/>
      <c r="BZ527" s="10"/>
      <c r="CA527" s="10"/>
      <c r="CB527" s="10"/>
      <c r="CC527" s="10"/>
    </row>
    <row r="528" spans="1:81" ht="17.25" customHeight="1">
      <c r="A528" s="20">
        <v>17</v>
      </c>
      <c r="B528" s="2">
        <v>31.8</v>
      </c>
      <c r="C528" s="2">
        <v>15.8</v>
      </c>
      <c r="D528" s="2">
        <v>0</v>
      </c>
      <c r="E528" s="2">
        <v>36</v>
      </c>
      <c r="F528" s="2">
        <v>18.5</v>
      </c>
      <c r="G528" s="2">
        <v>0</v>
      </c>
      <c r="H528" s="2">
        <v>37.5</v>
      </c>
      <c r="I528" s="2">
        <v>19.5</v>
      </c>
      <c r="J528" s="2">
        <v>0</v>
      </c>
      <c r="K528" s="76">
        <v>39</v>
      </c>
      <c r="L528" s="76">
        <v>23.5</v>
      </c>
      <c r="M528" s="76">
        <v>0</v>
      </c>
      <c r="O528" s="20">
        <v>17</v>
      </c>
      <c r="P528" s="76"/>
      <c r="Q528" s="76">
        <v>25</v>
      </c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C528" s="20">
        <v>17</v>
      </c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10"/>
      <c r="AQ528" s="24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24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24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</row>
    <row r="529" spans="1:81" ht="17.25" customHeight="1">
      <c r="A529" s="20">
        <v>18</v>
      </c>
      <c r="B529" s="2">
        <v>32.2</v>
      </c>
      <c r="C529" s="2">
        <v>17</v>
      </c>
      <c r="D529" s="2">
        <v>0</v>
      </c>
      <c r="E529" s="2">
        <v>36</v>
      </c>
      <c r="F529" s="2">
        <v>18.5</v>
      </c>
      <c r="G529" s="2">
        <v>0</v>
      </c>
      <c r="H529" s="2">
        <v>36.7</v>
      </c>
      <c r="I529" s="2">
        <v>22.2</v>
      </c>
      <c r="J529" s="2">
        <v>0</v>
      </c>
      <c r="K529" s="76">
        <v>38</v>
      </c>
      <c r="L529" s="76">
        <v>23</v>
      </c>
      <c r="M529" s="76">
        <v>0</v>
      </c>
      <c r="O529" s="20">
        <v>18</v>
      </c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C529" s="20">
        <v>18</v>
      </c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10"/>
      <c r="AQ529" s="24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24"/>
      <c r="BE529" s="10"/>
      <c r="BF529" s="10"/>
      <c r="BG529" s="29"/>
      <c r="BH529" s="10"/>
      <c r="BI529" s="10"/>
      <c r="BJ529" s="10"/>
      <c r="BK529" s="10"/>
      <c r="BL529" s="10"/>
      <c r="BM529" s="26"/>
      <c r="BN529" s="10"/>
      <c r="BO529" s="10"/>
      <c r="BP529" s="26"/>
      <c r="BQ529" s="24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</row>
    <row r="530" spans="1:81" ht="17.25" customHeight="1">
      <c r="A530" s="20">
        <v>19</v>
      </c>
      <c r="B530" s="2">
        <v>31.7</v>
      </c>
      <c r="C530" s="2">
        <v>17</v>
      </c>
      <c r="D530" s="2">
        <v>0</v>
      </c>
      <c r="E530" s="2">
        <v>36</v>
      </c>
      <c r="F530" s="2">
        <v>16</v>
      </c>
      <c r="G530" s="2">
        <v>0</v>
      </c>
      <c r="H530" s="2">
        <v>35</v>
      </c>
      <c r="I530" s="2">
        <v>22.9</v>
      </c>
      <c r="J530" s="2">
        <v>0</v>
      </c>
      <c r="K530" s="76">
        <v>33</v>
      </c>
      <c r="L530" s="76">
        <v>23.5</v>
      </c>
      <c r="M530" s="76">
        <v>5.6</v>
      </c>
      <c r="O530" s="20">
        <v>19</v>
      </c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C530" s="20">
        <v>19</v>
      </c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10"/>
      <c r="AQ530" s="24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24"/>
      <c r="BE530" s="10"/>
      <c r="BF530" s="10"/>
      <c r="BG530" s="10"/>
      <c r="BH530" s="10"/>
      <c r="BI530" s="10"/>
      <c r="BJ530" s="10"/>
      <c r="BK530" s="10"/>
      <c r="BL530" s="10"/>
      <c r="BM530" s="28"/>
      <c r="BN530" s="10"/>
      <c r="BO530" s="10"/>
      <c r="BP530" s="10"/>
      <c r="BQ530" s="24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</row>
    <row r="531" spans="1:81" ht="17.25" customHeight="1">
      <c r="A531" s="20">
        <v>20</v>
      </c>
      <c r="B531" s="2">
        <v>33.3</v>
      </c>
      <c r="C531" s="2">
        <v>16.5</v>
      </c>
      <c r="D531" s="2">
        <v>0</v>
      </c>
      <c r="E531" s="2">
        <v>36.5</v>
      </c>
      <c r="F531" s="2">
        <v>19.4</v>
      </c>
      <c r="G531" s="2">
        <v>0</v>
      </c>
      <c r="H531" s="2">
        <v>31.2</v>
      </c>
      <c r="I531" s="2">
        <v>22.4</v>
      </c>
      <c r="J531" s="2">
        <v>0</v>
      </c>
      <c r="K531" s="76">
        <v>39.5</v>
      </c>
      <c r="L531" s="76">
        <v>22.7</v>
      </c>
      <c r="M531" s="76">
        <v>0</v>
      </c>
      <c r="O531" s="20">
        <v>20</v>
      </c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C531" s="20">
        <v>20</v>
      </c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10"/>
      <c r="AQ531" s="24"/>
      <c r="AR531" s="10"/>
      <c r="AS531" s="10"/>
      <c r="AT531" s="10"/>
      <c r="AU531" s="10"/>
      <c r="AV531" s="10"/>
      <c r="AW531" s="10"/>
      <c r="AX531" s="26"/>
      <c r="AY531" s="10"/>
      <c r="AZ531" s="10"/>
      <c r="BA531" s="10"/>
      <c r="BB531" s="10"/>
      <c r="BC531" s="10"/>
      <c r="BD531" s="24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24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</row>
    <row r="532" spans="1:81" ht="17.25" customHeight="1">
      <c r="A532" s="20">
        <v>21</v>
      </c>
      <c r="B532" s="2">
        <v>31.4</v>
      </c>
      <c r="C532" s="2">
        <v>14.8</v>
      </c>
      <c r="D532" s="2">
        <v>0</v>
      </c>
      <c r="E532" s="2">
        <v>35.5</v>
      </c>
      <c r="F532" s="2">
        <v>18.7</v>
      </c>
      <c r="G532" s="2">
        <v>0</v>
      </c>
      <c r="H532" s="2">
        <v>34.8</v>
      </c>
      <c r="I532" s="2">
        <v>19.6</v>
      </c>
      <c r="J532" s="2">
        <v>0</v>
      </c>
      <c r="K532" s="76">
        <v>40.3</v>
      </c>
      <c r="L532" s="76">
        <v>24</v>
      </c>
      <c r="M532" s="76">
        <v>0</v>
      </c>
      <c r="O532" s="20">
        <v>21</v>
      </c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C532" s="20">
        <v>21</v>
      </c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10"/>
      <c r="AQ532" s="24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24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24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</row>
    <row r="533" spans="1:81" ht="17.25" customHeight="1">
      <c r="A533" s="20">
        <v>22</v>
      </c>
      <c r="B533" s="2">
        <v>32.7</v>
      </c>
      <c r="C533" s="2">
        <v>14.7</v>
      </c>
      <c r="D533" s="2">
        <v>0</v>
      </c>
      <c r="E533" s="2">
        <v>34.8</v>
      </c>
      <c r="F533" s="2">
        <v>16.8</v>
      </c>
      <c r="G533" s="2">
        <v>0</v>
      </c>
      <c r="H533" s="2">
        <v>34.8</v>
      </c>
      <c r="I533" s="2">
        <v>22</v>
      </c>
      <c r="J533" s="2">
        <v>9.8</v>
      </c>
      <c r="K533" s="76">
        <v>40.2</v>
      </c>
      <c r="L533" s="76">
        <v>24</v>
      </c>
      <c r="M533" s="76">
        <v>0</v>
      </c>
      <c r="O533" s="20">
        <v>22</v>
      </c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C533" s="20">
        <v>22</v>
      </c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10"/>
      <c r="AQ533" s="24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24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24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</row>
    <row r="534" spans="1:81" ht="17.25" customHeight="1">
      <c r="A534" s="20">
        <v>23</v>
      </c>
      <c r="B534" s="2">
        <v>31</v>
      </c>
      <c r="C534" s="2">
        <v>15</v>
      </c>
      <c r="D534" s="2">
        <v>0</v>
      </c>
      <c r="E534" s="2">
        <v>35.3</v>
      </c>
      <c r="F534" s="2">
        <v>17.2</v>
      </c>
      <c r="G534" s="2">
        <v>0</v>
      </c>
      <c r="H534" s="2">
        <v>38.4</v>
      </c>
      <c r="I534" s="2">
        <v>19.5</v>
      </c>
      <c r="J534" s="2">
        <v>0</v>
      </c>
      <c r="K534" s="76">
        <v>40.3</v>
      </c>
      <c r="L534" s="76">
        <v>24.7</v>
      </c>
      <c r="M534" s="76">
        <v>0</v>
      </c>
      <c r="O534" s="20">
        <v>23</v>
      </c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C534" s="20">
        <v>23</v>
      </c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  <c r="AN534" s="76"/>
      <c r="AO534" s="76"/>
      <c r="AP534" s="10"/>
      <c r="AQ534" s="24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24"/>
      <c r="BE534" s="10"/>
      <c r="BF534" s="10"/>
      <c r="BG534" s="28"/>
      <c r="BH534" s="10"/>
      <c r="BI534" s="10"/>
      <c r="BJ534" s="10"/>
      <c r="BK534" s="10"/>
      <c r="BL534" s="10"/>
      <c r="BM534" s="10"/>
      <c r="BN534" s="10"/>
      <c r="BO534" s="10"/>
      <c r="BP534" s="10"/>
      <c r="BQ534" s="24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</row>
    <row r="535" spans="1:81" ht="17.25" customHeight="1">
      <c r="A535" s="20">
        <v>24</v>
      </c>
      <c r="B535" s="2">
        <v>28.4</v>
      </c>
      <c r="C535" s="2">
        <v>15.8</v>
      </c>
      <c r="D535" s="2">
        <v>0</v>
      </c>
      <c r="E535" s="2">
        <v>36.6</v>
      </c>
      <c r="F535" s="2">
        <v>17</v>
      </c>
      <c r="G535" s="2">
        <v>0</v>
      </c>
      <c r="H535" s="2">
        <v>38.5</v>
      </c>
      <c r="I535" s="2">
        <v>19</v>
      </c>
      <c r="J535" s="2">
        <v>0</v>
      </c>
      <c r="K535" s="76">
        <v>40.3</v>
      </c>
      <c r="L535" s="76">
        <v>26</v>
      </c>
      <c r="M535" s="76">
        <v>0</v>
      </c>
      <c r="O535" s="20">
        <v>24</v>
      </c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C535" s="20">
        <v>24</v>
      </c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  <c r="AN535" s="76"/>
      <c r="AO535" s="76"/>
      <c r="AP535" s="10"/>
      <c r="AQ535" s="24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24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24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</row>
    <row r="536" spans="1:81" ht="17.25" customHeight="1">
      <c r="A536" s="20">
        <v>25</v>
      </c>
      <c r="B536" s="2">
        <v>27.4</v>
      </c>
      <c r="C536" s="2">
        <v>15.8</v>
      </c>
      <c r="D536" s="2">
        <v>0</v>
      </c>
      <c r="E536" s="2">
        <v>36.6</v>
      </c>
      <c r="F536" s="2">
        <v>19</v>
      </c>
      <c r="G536" s="2">
        <v>0</v>
      </c>
      <c r="H536" s="2">
        <v>39</v>
      </c>
      <c r="I536" s="2">
        <v>18.2</v>
      </c>
      <c r="J536" s="2">
        <v>0</v>
      </c>
      <c r="K536" s="76">
        <v>40.2</v>
      </c>
      <c r="L536" s="76">
        <v>25.8</v>
      </c>
      <c r="M536" s="76">
        <v>0</v>
      </c>
      <c r="O536" s="20">
        <v>25</v>
      </c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C536" s="20">
        <v>25</v>
      </c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10"/>
      <c r="AQ536" s="24"/>
      <c r="AR536" s="10"/>
      <c r="AS536" s="10"/>
      <c r="AT536" s="10"/>
      <c r="AU536" s="26"/>
      <c r="AV536" s="10"/>
      <c r="AW536" s="10"/>
      <c r="AX536" s="10"/>
      <c r="AY536" s="10"/>
      <c r="AZ536" s="10"/>
      <c r="BA536" s="10"/>
      <c r="BB536" s="10"/>
      <c r="BC536" s="10"/>
      <c r="BD536" s="24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24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</row>
    <row r="537" spans="1:81" ht="17.25" customHeight="1">
      <c r="A537" s="20">
        <v>26</v>
      </c>
      <c r="B537" s="2">
        <v>24.5</v>
      </c>
      <c r="C537" s="2">
        <v>18.4</v>
      </c>
      <c r="D537" s="2">
        <v>1.5</v>
      </c>
      <c r="E537" s="2">
        <v>37.5</v>
      </c>
      <c r="F537" s="2">
        <v>20.6</v>
      </c>
      <c r="G537" s="2">
        <v>0</v>
      </c>
      <c r="H537" s="2">
        <v>35</v>
      </c>
      <c r="I537" s="2">
        <v>18.5</v>
      </c>
      <c r="J537" s="2">
        <v>0</v>
      </c>
      <c r="K537" s="76">
        <v>40.2</v>
      </c>
      <c r="L537" s="76">
        <v>24.8</v>
      </c>
      <c r="M537" s="76">
        <v>0</v>
      </c>
      <c r="O537" s="20">
        <v>26</v>
      </c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C537" s="20">
        <v>26</v>
      </c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  <c r="AN537" s="76"/>
      <c r="AO537" s="76"/>
      <c r="AP537" s="10"/>
      <c r="AQ537" s="24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24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24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</row>
    <row r="538" spans="1:81" ht="17.25" customHeight="1">
      <c r="A538" s="20">
        <v>27</v>
      </c>
      <c r="B538" s="2">
        <v>28</v>
      </c>
      <c r="C538" s="2">
        <v>17.8</v>
      </c>
      <c r="D538" s="2">
        <v>0</v>
      </c>
      <c r="E538" s="2">
        <v>34.8</v>
      </c>
      <c r="F538" s="2">
        <v>20.5</v>
      </c>
      <c r="G538" s="2">
        <v>0</v>
      </c>
      <c r="H538" s="2">
        <v>34.4</v>
      </c>
      <c r="I538" s="2">
        <v>24.9</v>
      </c>
      <c r="J538" s="2">
        <v>0</v>
      </c>
      <c r="K538" s="76">
        <v>40.5</v>
      </c>
      <c r="L538" s="76">
        <v>24.7</v>
      </c>
      <c r="M538" s="76">
        <v>0</v>
      </c>
      <c r="O538" s="20">
        <v>27</v>
      </c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C538" s="20">
        <v>27</v>
      </c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10"/>
      <c r="AQ538" s="24"/>
      <c r="AR538" s="26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24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24"/>
      <c r="BR538" s="10"/>
      <c r="BS538" s="10"/>
      <c r="BT538" s="28"/>
      <c r="BU538" s="10"/>
      <c r="BV538" s="10"/>
      <c r="BW538" s="10"/>
      <c r="BX538" s="10"/>
      <c r="BY538" s="10"/>
      <c r="BZ538" s="10"/>
      <c r="CA538" s="10"/>
      <c r="CB538" s="10"/>
      <c r="CC538" s="10"/>
    </row>
    <row r="539" spans="1:81" ht="17.25" customHeight="1">
      <c r="A539" s="20">
        <v>28</v>
      </c>
      <c r="B539" s="2">
        <v>27.9</v>
      </c>
      <c r="C539" s="2">
        <v>17.7</v>
      </c>
      <c r="D539" s="2">
        <v>4.6</v>
      </c>
      <c r="E539" s="2">
        <v>36</v>
      </c>
      <c r="F539" s="2">
        <v>21.5</v>
      </c>
      <c r="G539" s="2">
        <v>0</v>
      </c>
      <c r="H539" s="2">
        <v>37.3</v>
      </c>
      <c r="I539" s="2">
        <v>23.5</v>
      </c>
      <c r="J539" s="2">
        <v>0</v>
      </c>
      <c r="K539" s="76">
        <v>41</v>
      </c>
      <c r="L539" s="76">
        <v>24</v>
      </c>
      <c r="M539" s="76">
        <v>0</v>
      </c>
      <c r="O539" s="20">
        <v>28</v>
      </c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C539" s="20">
        <v>28</v>
      </c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  <c r="AN539" s="76"/>
      <c r="AO539" s="76"/>
      <c r="AP539" s="10"/>
      <c r="AQ539" s="79"/>
      <c r="AR539" s="64"/>
      <c r="AS539" s="64"/>
      <c r="AT539" s="64"/>
      <c r="AU539" s="10"/>
      <c r="AV539" s="10"/>
      <c r="AW539" s="10"/>
      <c r="AX539" s="10"/>
      <c r="AY539" s="10"/>
      <c r="AZ539" s="10"/>
      <c r="BA539" s="10"/>
      <c r="BB539" s="10"/>
      <c r="BC539" s="10"/>
      <c r="BD539" s="24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24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</row>
    <row r="540" spans="1:81" ht="17.25" customHeight="1">
      <c r="A540" s="20">
        <v>29</v>
      </c>
      <c r="B540" s="2">
        <v>27.5</v>
      </c>
      <c r="C540" s="2">
        <v>18.6</v>
      </c>
      <c r="D540" s="2">
        <v>0</v>
      </c>
      <c r="E540" s="2">
        <v>36.6</v>
      </c>
      <c r="F540" s="2">
        <v>21.5</v>
      </c>
      <c r="G540" s="2">
        <v>0</v>
      </c>
      <c r="H540" s="2">
        <v>38.8</v>
      </c>
      <c r="I540" s="2">
        <v>21.8</v>
      </c>
      <c r="J540" s="2">
        <v>0</v>
      </c>
      <c r="K540" s="76">
        <v>41.5</v>
      </c>
      <c r="L540" s="76">
        <v>25.5</v>
      </c>
      <c r="M540" s="76">
        <v>0</v>
      </c>
      <c r="O540" s="20">
        <v>29</v>
      </c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C540" s="20">
        <v>29</v>
      </c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  <c r="AN540" s="76"/>
      <c r="AO540" s="76"/>
      <c r="AP540" s="10"/>
      <c r="AQ540" s="64"/>
      <c r="AR540" s="64"/>
      <c r="AS540" s="64"/>
      <c r="AT540" s="64"/>
      <c r="AU540" s="29"/>
      <c r="AV540" s="29"/>
      <c r="AW540" s="29"/>
      <c r="AX540" s="10"/>
      <c r="AY540" s="10"/>
      <c r="AZ540" s="28"/>
      <c r="BA540" s="10"/>
      <c r="BB540" s="10"/>
      <c r="BC540" s="10"/>
      <c r="BD540" s="24"/>
      <c r="BE540" s="10"/>
      <c r="BF540" s="10"/>
      <c r="BG540" s="10"/>
      <c r="BH540" s="28"/>
      <c r="BI540" s="28"/>
      <c r="BJ540" s="28"/>
      <c r="BK540" s="10"/>
      <c r="BL540" s="10"/>
      <c r="BM540" s="10"/>
      <c r="BN540" s="10"/>
      <c r="BO540" s="10"/>
      <c r="BP540" s="10"/>
      <c r="BQ540" s="24"/>
      <c r="BR540" s="10"/>
      <c r="BS540" s="10"/>
      <c r="BT540" s="10"/>
      <c r="BU540" s="29"/>
      <c r="BV540" s="29"/>
      <c r="BW540" s="10"/>
      <c r="BX540" s="10"/>
      <c r="BY540" s="10"/>
      <c r="BZ540" s="10"/>
      <c r="CA540" s="10"/>
      <c r="CB540" s="10"/>
      <c r="CC540" s="10"/>
    </row>
    <row r="541" spans="1:81" ht="17.25" customHeight="1">
      <c r="A541" s="20">
        <v>30</v>
      </c>
      <c r="B541" s="2">
        <v>28.3</v>
      </c>
      <c r="C541" s="2">
        <v>17.2</v>
      </c>
      <c r="D541" s="2">
        <v>0</v>
      </c>
      <c r="E541" s="2"/>
      <c r="F541" s="2"/>
      <c r="G541" s="2"/>
      <c r="H541" s="2">
        <v>38.4</v>
      </c>
      <c r="I541" s="2">
        <v>23.2</v>
      </c>
      <c r="J541" s="2">
        <v>0</v>
      </c>
      <c r="K541" s="76">
        <v>40.3</v>
      </c>
      <c r="L541" s="76">
        <v>25.5</v>
      </c>
      <c r="M541" s="76">
        <v>0</v>
      </c>
      <c r="O541" s="20">
        <v>30</v>
      </c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C541" s="20">
        <v>30</v>
      </c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  <c r="AN541" s="76"/>
      <c r="AO541" s="76"/>
      <c r="AP541" s="10"/>
      <c r="AQ541" s="24"/>
      <c r="AR541" s="10"/>
      <c r="AS541" s="10"/>
      <c r="AT541" s="10"/>
      <c r="AU541" s="29"/>
      <c r="AV541" s="29"/>
      <c r="AW541" s="29"/>
      <c r="AX541" s="10"/>
      <c r="AY541" s="10"/>
      <c r="AZ541" s="10"/>
      <c r="BA541" s="26"/>
      <c r="BB541" s="10"/>
      <c r="BC541" s="10"/>
      <c r="BD541" s="24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26"/>
      <c r="BQ541" s="24"/>
      <c r="BR541" s="10"/>
      <c r="BS541" s="10"/>
      <c r="BT541" s="10"/>
      <c r="BU541" s="29"/>
      <c r="BV541" s="29"/>
      <c r="BW541" s="10"/>
      <c r="BX541" s="10"/>
      <c r="BY541" s="10"/>
      <c r="BZ541" s="10"/>
      <c r="CA541" s="10"/>
      <c r="CB541" s="10"/>
      <c r="CC541" s="10"/>
    </row>
    <row r="542" spans="1:81" ht="17.25" customHeight="1">
      <c r="A542" s="20">
        <v>31</v>
      </c>
      <c r="B542" s="2">
        <v>31.5</v>
      </c>
      <c r="C542" s="2">
        <v>17.2</v>
      </c>
      <c r="D542" s="2">
        <v>0</v>
      </c>
      <c r="E542" s="2"/>
      <c r="F542" s="2"/>
      <c r="G542" s="2"/>
      <c r="H542" s="2">
        <v>38</v>
      </c>
      <c r="I542" s="2">
        <v>21.3</v>
      </c>
      <c r="J542" s="2">
        <v>0</v>
      </c>
      <c r="K542" s="76"/>
      <c r="L542" s="76"/>
      <c r="M542" s="76"/>
      <c r="O542" s="20">
        <v>31</v>
      </c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C542" s="20">
        <v>31</v>
      </c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10"/>
      <c r="AQ542" s="24"/>
      <c r="AR542" s="26"/>
      <c r="AS542" s="10"/>
      <c r="AT542" s="10"/>
      <c r="AU542" s="29"/>
      <c r="AV542" s="29"/>
      <c r="AW542" s="29"/>
      <c r="AX542" s="10"/>
      <c r="AY542" s="10"/>
      <c r="AZ542" s="10"/>
      <c r="BA542" s="29"/>
      <c r="BB542" s="29"/>
      <c r="BC542" s="29"/>
      <c r="BD542" s="24"/>
      <c r="BE542" s="10"/>
      <c r="BF542" s="10"/>
      <c r="BG542" s="10"/>
      <c r="BH542" s="29"/>
      <c r="BI542" s="29"/>
      <c r="BJ542" s="29"/>
      <c r="BK542" s="10"/>
      <c r="BL542" s="10"/>
      <c r="BM542" s="10"/>
      <c r="BN542" s="10"/>
      <c r="BO542" s="10"/>
      <c r="BP542" s="10"/>
      <c r="BQ542" s="24"/>
      <c r="BR542" s="27"/>
      <c r="BS542" s="27"/>
      <c r="BT542" s="27"/>
      <c r="BU542" s="29"/>
      <c r="BV542" s="29"/>
      <c r="BW542" s="10"/>
      <c r="BX542" s="27"/>
      <c r="BY542" s="27"/>
      <c r="BZ542" s="27"/>
      <c r="CA542" s="10"/>
      <c r="CB542" s="10"/>
      <c r="CC542" s="10"/>
    </row>
    <row r="543" spans="1:81" ht="19.5" customHeight="1">
      <c r="A543" s="3" t="s">
        <v>19</v>
      </c>
      <c r="B543" s="1">
        <f aca="true" t="shared" si="58" ref="B543:M543">SUM(B512:B542)</f>
        <v>951.8</v>
      </c>
      <c r="C543" s="1">
        <f t="shared" si="58"/>
        <v>523.4</v>
      </c>
      <c r="D543" s="1">
        <f t="shared" si="58"/>
        <v>9.1</v>
      </c>
      <c r="E543" s="1">
        <f t="shared" si="58"/>
        <v>996.5999999999999</v>
      </c>
      <c r="F543" s="1">
        <f t="shared" si="58"/>
        <v>486.20000000000005</v>
      </c>
      <c r="G543" s="1">
        <f t="shared" si="58"/>
        <v>0</v>
      </c>
      <c r="H543" s="1">
        <f t="shared" si="58"/>
        <v>1137.6999999999998</v>
      </c>
      <c r="I543" s="1">
        <f t="shared" si="58"/>
        <v>629.5999999999999</v>
      </c>
      <c r="J543" s="1">
        <f t="shared" si="58"/>
        <v>13.200000000000001</v>
      </c>
      <c r="K543" s="1">
        <f t="shared" si="58"/>
        <v>1191.3999999999999</v>
      </c>
      <c r="L543" s="1">
        <f t="shared" si="58"/>
        <v>710.7999999999998</v>
      </c>
      <c r="M543" s="1">
        <f t="shared" si="58"/>
        <v>116</v>
      </c>
      <c r="O543" s="3" t="s">
        <v>19</v>
      </c>
      <c r="P543" s="1">
        <f aca="true" t="shared" si="59" ref="P543:V543">SUM(P512:P542)</f>
        <v>592.3</v>
      </c>
      <c r="Q543" s="1">
        <f t="shared" si="59"/>
        <v>415.40000000000003</v>
      </c>
      <c r="R543" s="1">
        <f t="shared" si="59"/>
        <v>68.3</v>
      </c>
      <c r="S543" s="1">
        <f t="shared" si="59"/>
        <v>0</v>
      </c>
      <c r="T543" s="1">
        <f t="shared" si="59"/>
        <v>0</v>
      </c>
      <c r="U543" s="1">
        <f t="shared" si="59"/>
        <v>0</v>
      </c>
      <c r="V543" s="1">
        <f t="shared" si="59"/>
        <v>0</v>
      </c>
      <c r="W543" s="1">
        <f>SUM(W512:W542)</f>
        <v>0</v>
      </c>
      <c r="X543" s="1">
        <f>SUM(X512:X542)</f>
        <v>0</v>
      </c>
      <c r="Y543" s="1">
        <f>SUM(Y512:Y542)</f>
        <v>0</v>
      </c>
      <c r="Z543" s="1">
        <f>SUM(Z512:Z542)</f>
        <v>0</v>
      </c>
      <c r="AA543" s="1">
        <f>SUM(AA512:AA542)</f>
        <v>0</v>
      </c>
      <c r="AC543" s="3" t="s">
        <v>19</v>
      </c>
      <c r="AD543" s="1">
        <f aca="true" t="shared" si="60" ref="AD543:AO543">SUM(AD512:AD542)</f>
        <v>0</v>
      </c>
      <c r="AE543" s="1">
        <f t="shared" si="60"/>
        <v>0</v>
      </c>
      <c r="AF543" s="1">
        <f t="shared" si="60"/>
        <v>0</v>
      </c>
      <c r="AG543" s="1">
        <f t="shared" si="60"/>
        <v>0</v>
      </c>
      <c r="AH543" s="1">
        <f t="shared" si="60"/>
        <v>0</v>
      </c>
      <c r="AI543" s="1">
        <f t="shared" si="60"/>
        <v>0</v>
      </c>
      <c r="AJ543" s="1">
        <f t="shared" si="60"/>
        <v>0</v>
      </c>
      <c r="AK543" s="1">
        <f t="shared" si="60"/>
        <v>0</v>
      </c>
      <c r="AL543" s="1">
        <f t="shared" si="60"/>
        <v>0</v>
      </c>
      <c r="AM543" s="1">
        <f t="shared" si="60"/>
        <v>0</v>
      </c>
      <c r="AN543" s="1">
        <f t="shared" si="60"/>
        <v>0</v>
      </c>
      <c r="AO543" s="13">
        <f t="shared" si="60"/>
        <v>0</v>
      </c>
      <c r="AP543" s="11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</row>
    <row r="544" spans="1:81" ht="19.5" customHeight="1">
      <c r="A544" s="3" t="s">
        <v>20</v>
      </c>
      <c r="B544" s="1">
        <f>AVERAGE(B512:B542)</f>
        <v>30.703225806451613</v>
      </c>
      <c r="C544" s="1">
        <f aca="true" t="shared" si="61" ref="C544:M544">AVERAGE(C512:C542)</f>
        <v>16.883870967741935</v>
      </c>
      <c r="D544" s="1">
        <f t="shared" si="61"/>
        <v>0.29354838709677417</v>
      </c>
      <c r="E544" s="1">
        <f t="shared" si="61"/>
        <v>34.36551724137931</v>
      </c>
      <c r="F544" s="1">
        <f t="shared" si="61"/>
        <v>16.76551724137931</v>
      </c>
      <c r="G544" s="1">
        <f t="shared" si="61"/>
        <v>0</v>
      </c>
      <c r="H544" s="1">
        <f t="shared" si="61"/>
        <v>36.699999999999996</v>
      </c>
      <c r="I544" s="1">
        <f t="shared" si="61"/>
        <v>20.309677419354834</v>
      </c>
      <c r="J544" s="1">
        <f t="shared" si="61"/>
        <v>0.44000000000000006</v>
      </c>
      <c r="K544" s="1">
        <f t="shared" si="61"/>
        <v>39.71333333333333</v>
      </c>
      <c r="L544" s="1">
        <f t="shared" si="61"/>
        <v>23.693333333333328</v>
      </c>
      <c r="M544" s="1">
        <f t="shared" si="61"/>
        <v>3.8666666666666667</v>
      </c>
      <c r="O544" s="3" t="s">
        <v>20</v>
      </c>
      <c r="P544" s="1">
        <f aca="true" t="shared" si="62" ref="P544:AA544">AVERAGE(P512:P542)</f>
        <v>37.01875</v>
      </c>
      <c r="Q544" s="1">
        <f t="shared" si="62"/>
        <v>24.43529411764706</v>
      </c>
      <c r="R544" s="1">
        <f t="shared" si="62"/>
        <v>4.26875</v>
      </c>
      <c r="S544" s="1" t="e">
        <f t="shared" si="62"/>
        <v>#DIV/0!</v>
      </c>
      <c r="T544" s="1" t="e">
        <f t="shared" si="62"/>
        <v>#DIV/0!</v>
      </c>
      <c r="U544" s="1" t="e">
        <f t="shared" si="62"/>
        <v>#DIV/0!</v>
      </c>
      <c r="V544" s="1" t="e">
        <f t="shared" si="62"/>
        <v>#DIV/0!</v>
      </c>
      <c r="W544" s="1" t="e">
        <f t="shared" si="62"/>
        <v>#DIV/0!</v>
      </c>
      <c r="X544" s="1" t="e">
        <f t="shared" si="62"/>
        <v>#DIV/0!</v>
      </c>
      <c r="Y544" s="1" t="e">
        <f t="shared" si="62"/>
        <v>#DIV/0!</v>
      </c>
      <c r="Z544" s="1" t="e">
        <f t="shared" si="62"/>
        <v>#DIV/0!</v>
      </c>
      <c r="AA544" s="1" t="e">
        <f t="shared" si="62"/>
        <v>#DIV/0!</v>
      </c>
      <c r="AC544" s="3" t="s">
        <v>20</v>
      </c>
      <c r="AD544" s="1" t="e">
        <f>AVERAGE(AD512:AD542)</f>
        <v>#DIV/0!</v>
      </c>
      <c r="AE544" s="1" t="e">
        <f>AVERAGE(AE512:AE542)</f>
        <v>#DIV/0!</v>
      </c>
      <c r="AF544" s="1" t="e">
        <f>AVERAGE(AF512:AF542)</f>
        <v>#DIV/0!</v>
      </c>
      <c r="AG544" s="1" t="e">
        <f aca="true" t="shared" si="63" ref="AG544:AO544">AVERAGE(AG512:AG542)</f>
        <v>#DIV/0!</v>
      </c>
      <c r="AH544" s="1" t="e">
        <f t="shared" si="63"/>
        <v>#DIV/0!</v>
      </c>
      <c r="AI544" s="1" t="e">
        <f t="shared" si="63"/>
        <v>#DIV/0!</v>
      </c>
      <c r="AJ544" s="1" t="e">
        <f t="shared" si="63"/>
        <v>#DIV/0!</v>
      </c>
      <c r="AK544" s="1" t="e">
        <f t="shared" si="63"/>
        <v>#DIV/0!</v>
      </c>
      <c r="AL544" s="1" t="e">
        <f t="shared" si="63"/>
        <v>#DIV/0!</v>
      </c>
      <c r="AM544" s="1" t="e">
        <f t="shared" si="63"/>
        <v>#DIV/0!</v>
      </c>
      <c r="AN544" s="1" t="e">
        <f t="shared" si="63"/>
        <v>#DIV/0!</v>
      </c>
      <c r="AO544" s="13" t="e">
        <f t="shared" si="63"/>
        <v>#DIV/0!</v>
      </c>
      <c r="AP544" s="11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</row>
    <row r="545" spans="1:81" ht="19.5" customHeight="1">
      <c r="A545" s="4" t="s">
        <v>21</v>
      </c>
      <c r="B545" s="5"/>
      <c r="C545" s="5"/>
      <c r="D545" s="1">
        <f>D543</f>
        <v>9.1</v>
      </c>
      <c r="E545" s="5"/>
      <c r="F545" s="5"/>
      <c r="G545" s="1">
        <f>D545+G543</f>
        <v>9.1</v>
      </c>
      <c r="H545" s="5"/>
      <c r="I545" s="5"/>
      <c r="J545" s="1">
        <f>G545+J543</f>
        <v>22.3</v>
      </c>
      <c r="K545" s="5"/>
      <c r="L545" s="5"/>
      <c r="M545" s="1">
        <f>J545+M543</f>
        <v>138.3</v>
      </c>
      <c r="O545" s="4" t="s">
        <v>21</v>
      </c>
      <c r="P545" s="5"/>
      <c r="Q545" s="5"/>
      <c r="R545" s="6">
        <f>M545+R543</f>
        <v>206.60000000000002</v>
      </c>
      <c r="S545" s="5"/>
      <c r="T545" s="5"/>
      <c r="U545" s="1">
        <f>R545+U543</f>
        <v>206.60000000000002</v>
      </c>
      <c r="V545" s="5"/>
      <c r="W545" s="5"/>
      <c r="X545" s="66">
        <f>U545+X543</f>
        <v>206.60000000000002</v>
      </c>
      <c r="Y545" s="5"/>
      <c r="Z545" s="5"/>
      <c r="AA545" s="1">
        <f>X545+AA543</f>
        <v>206.60000000000002</v>
      </c>
      <c r="AC545" s="4" t="s">
        <v>21</v>
      </c>
      <c r="AD545" s="5"/>
      <c r="AE545" s="5"/>
      <c r="AF545" s="6">
        <f>AA545+AF543</f>
        <v>206.60000000000002</v>
      </c>
      <c r="AG545" s="5"/>
      <c r="AH545" s="5"/>
      <c r="AI545" s="6">
        <f>AF545+AI543</f>
        <v>206.60000000000002</v>
      </c>
      <c r="AJ545" s="5"/>
      <c r="AK545" s="5"/>
      <c r="AL545" s="6">
        <f>AI545+AL543</f>
        <v>206.60000000000002</v>
      </c>
      <c r="AM545" s="5"/>
      <c r="AN545" s="5"/>
      <c r="AO545" s="6">
        <f>AL545+AO543</f>
        <v>206.60000000000002</v>
      </c>
      <c r="AP545" s="11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</row>
    <row r="546" spans="1:81" ht="21.75" customHeight="1">
      <c r="A546" s="12"/>
      <c r="B546" s="54"/>
      <c r="C546" s="54"/>
      <c r="D546" s="55"/>
      <c r="E546" s="54"/>
      <c r="F546" s="54"/>
      <c r="G546" s="54"/>
      <c r="H546" s="54"/>
      <c r="I546" s="54"/>
      <c r="J546" s="59" t="s">
        <v>96</v>
      </c>
      <c r="K546" s="54"/>
      <c r="L546" s="54"/>
      <c r="M546" s="54"/>
      <c r="O546" s="12"/>
      <c r="P546" s="12"/>
      <c r="Q546" s="12"/>
      <c r="R546" s="15"/>
      <c r="S546" s="12"/>
      <c r="T546" s="12"/>
      <c r="U546" s="16"/>
      <c r="V546" s="12"/>
      <c r="W546" s="59" t="s">
        <v>96</v>
      </c>
      <c r="X546" s="12"/>
      <c r="Y546" s="12"/>
      <c r="Z546" s="12"/>
      <c r="AA546" s="12"/>
      <c r="AC546" s="12"/>
      <c r="AD546" s="12"/>
      <c r="AE546" s="12"/>
      <c r="AF546" s="15"/>
      <c r="AG546" s="12"/>
      <c r="AH546" s="12"/>
      <c r="AI546" s="16"/>
      <c r="AJ546" s="12"/>
      <c r="AK546" s="59" t="s">
        <v>96</v>
      </c>
      <c r="AL546" s="12"/>
      <c r="AM546" s="12"/>
      <c r="AN546" s="12"/>
      <c r="AO546" s="12"/>
      <c r="AP546" s="10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</row>
    <row r="547" spans="2:81" ht="16.5" customHeight="1">
      <c r="B547" s="35"/>
      <c r="C547" s="35"/>
      <c r="D547" s="55"/>
      <c r="E547" s="23"/>
      <c r="F547" s="35"/>
      <c r="G547" s="35"/>
      <c r="H547" s="35"/>
      <c r="I547" s="35"/>
      <c r="J547" s="59" t="s">
        <v>22</v>
      </c>
      <c r="K547" s="35"/>
      <c r="L547" s="35"/>
      <c r="M547" s="35"/>
      <c r="W547" s="8" t="s">
        <v>22</v>
      </c>
      <c r="AK547" s="8" t="s">
        <v>22</v>
      </c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</row>
    <row r="548" spans="2:81" ht="16.5" customHeight="1">
      <c r="B548" s="35"/>
      <c r="C548" s="35"/>
      <c r="D548" s="35"/>
      <c r="E548" s="35"/>
      <c r="F548" s="35"/>
      <c r="G548" s="35"/>
      <c r="H548" s="35"/>
      <c r="I548" s="35"/>
      <c r="J548" s="8" t="s">
        <v>85</v>
      </c>
      <c r="K548" s="35"/>
      <c r="L548" s="35"/>
      <c r="M548" s="35"/>
      <c r="W548" s="8" t="s">
        <v>85</v>
      </c>
      <c r="AK548" s="8" t="s">
        <v>85</v>
      </c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</row>
    <row r="549" spans="24:81" ht="18" customHeight="1">
      <c r="X549" s="35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</row>
    <row r="550" spans="3:81" ht="18" customHeight="1">
      <c r="C550" s="17" t="s">
        <v>28</v>
      </c>
      <c r="D550" s="17"/>
      <c r="E550" s="17"/>
      <c r="F550" s="17"/>
      <c r="G550" s="17"/>
      <c r="H550" s="17"/>
      <c r="I550" s="17"/>
      <c r="Q550" s="17" t="s">
        <v>28</v>
      </c>
      <c r="R550" s="17"/>
      <c r="S550" s="17"/>
      <c r="T550" s="17"/>
      <c r="U550" s="17"/>
      <c r="V550" s="17"/>
      <c r="W550" s="17"/>
      <c r="AE550" s="17" t="s">
        <v>28</v>
      </c>
      <c r="AF550" s="17"/>
      <c r="AG550" s="17"/>
      <c r="AH550" s="17"/>
      <c r="AI550" s="17"/>
      <c r="AJ550" s="17"/>
      <c r="AK550" s="17"/>
      <c r="AQ550" s="18"/>
      <c r="AR550" s="18"/>
      <c r="AS550" s="19"/>
      <c r="AT550" s="19"/>
      <c r="AU550" s="19"/>
      <c r="AV550" s="19"/>
      <c r="AW550" s="19"/>
      <c r="AX550" s="19"/>
      <c r="AY550" s="19"/>
      <c r="AZ550" s="18"/>
      <c r="BA550" s="18"/>
      <c r="BB550" s="18"/>
      <c r="BC550" s="18"/>
      <c r="BD550" s="18"/>
      <c r="BE550" s="18"/>
      <c r="BF550" s="19"/>
      <c r="BG550" s="19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</row>
    <row r="551" spans="1:81" ht="18" customHeight="1">
      <c r="A551" s="17" t="s">
        <v>103</v>
      </c>
      <c r="J551" s="8" t="s">
        <v>29</v>
      </c>
      <c r="O551" s="17" t="s">
        <v>103</v>
      </c>
      <c r="X551" s="8" t="s">
        <v>79</v>
      </c>
      <c r="AC551" s="17" t="s">
        <v>103</v>
      </c>
      <c r="AL551" s="8" t="s">
        <v>29</v>
      </c>
      <c r="AQ551" s="19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</row>
    <row r="552" spans="1:81" ht="18" customHeight="1">
      <c r="A552" s="81" t="s">
        <v>2</v>
      </c>
      <c r="B552" s="20" t="s">
        <v>3</v>
      </c>
      <c r="C552" s="20"/>
      <c r="D552" s="20"/>
      <c r="E552" s="20" t="s">
        <v>4</v>
      </c>
      <c r="F552" s="20"/>
      <c r="G552" s="20"/>
      <c r="H552" s="20" t="s">
        <v>5</v>
      </c>
      <c r="I552" s="20"/>
      <c r="J552" s="20"/>
      <c r="K552" s="20" t="s">
        <v>25</v>
      </c>
      <c r="L552" s="20"/>
      <c r="M552" s="20"/>
      <c r="O552" s="81" t="s">
        <v>2</v>
      </c>
      <c r="P552" s="20" t="s">
        <v>7</v>
      </c>
      <c r="Q552" s="20"/>
      <c r="R552" s="20"/>
      <c r="S552" s="20" t="s">
        <v>8</v>
      </c>
      <c r="T552" s="20"/>
      <c r="U552" s="20"/>
      <c r="V552" s="20" t="s">
        <v>9</v>
      </c>
      <c r="W552" s="20"/>
      <c r="X552" s="20"/>
      <c r="Y552" s="20" t="s">
        <v>10</v>
      </c>
      <c r="Z552" s="20"/>
      <c r="AA552" s="20"/>
      <c r="AC552" s="81" t="s">
        <v>2</v>
      </c>
      <c r="AD552" s="20" t="s">
        <v>11</v>
      </c>
      <c r="AE552" s="20"/>
      <c r="AF552" s="20"/>
      <c r="AG552" s="20" t="s">
        <v>12</v>
      </c>
      <c r="AH552" s="20"/>
      <c r="AI552" s="20"/>
      <c r="AJ552" s="20" t="s">
        <v>13</v>
      </c>
      <c r="AK552" s="20"/>
      <c r="AL552" s="20"/>
      <c r="AM552" s="20" t="s">
        <v>14</v>
      </c>
      <c r="AN552" s="20"/>
      <c r="AO552" s="20"/>
      <c r="AQ552" s="23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F552" s="24"/>
      <c r="BG552" s="24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</row>
    <row r="553" spans="1:81" ht="18" customHeight="1">
      <c r="A553" s="82"/>
      <c r="B553" s="20" t="s">
        <v>15</v>
      </c>
      <c r="C553" s="20" t="s">
        <v>16</v>
      </c>
      <c r="D553" s="20" t="s">
        <v>17</v>
      </c>
      <c r="E553" s="20" t="s">
        <v>15</v>
      </c>
      <c r="F553" s="20" t="s">
        <v>16</v>
      </c>
      <c r="G553" s="20" t="s">
        <v>18</v>
      </c>
      <c r="H553" s="20" t="s">
        <v>15</v>
      </c>
      <c r="I553" s="20" t="s">
        <v>16</v>
      </c>
      <c r="J553" s="20" t="s">
        <v>17</v>
      </c>
      <c r="K553" s="20" t="s">
        <v>15</v>
      </c>
      <c r="L553" s="20" t="s">
        <v>16</v>
      </c>
      <c r="M553" s="20" t="s">
        <v>17</v>
      </c>
      <c r="O553" s="82"/>
      <c r="P553" s="20" t="s">
        <v>15</v>
      </c>
      <c r="Q553" s="20" t="s">
        <v>16</v>
      </c>
      <c r="R553" s="20" t="s">
        <v>17</v>
      </c>
      <c r="S553" s="20" t="s">
        <v>15</v>
      </c>
      <c r="T553" s="20" t="s">
        <v>16</v>
      </c>
      <c r="U553" s="20" t="s">
        <v>18</v>
      </c>
      <c r="V553" s="20" t="s">
        <v>15</v>
      </c>
      <c r="W553" s="20" t="s">
        <v>16</v>
      </c>
      <c r="X553" s="20" t="s">
        <v>17</v>
      </c>
      <c r="Y553" s="20" t="s">
        <v>15</v>
      </c>
      <c r="Z553" s="20" t="s">
        <v>16</v>
      </c>
      <c r="AA553" s="20" t="s">
        <v>17</v>
      </c>
      <c r="AC553" s="82"/>
      <c r="AD553" s="20" t="s">
        <v>15</v>
      </c>
      <c r="AE553" s="20" t="s">
        <v>16</v>
      </c>
      <c r="AF553" s="20" t="s">
        <v>17</v>
      </c>
      <c r="AG553" s="20" t="s">
        <v>15</v>
      </c>
      <c r="AH553" s="20" t="s">
        <v>16</v>
      </c>
      <c r="AI553" s="20" t="s">
        <v>18</v>
      </c>
      <c r="AJ553" s="20" t="s">
        <v>15</v>
      </c>
      <c r="AK553" s="20" t="s">
        <v>16</v>
      </c>
      <c r="AL553" s="20" t="s">
        <v>17</v>
      </c>
      <c r="AM553" s="20" t="s">
        <v>15</v>
      </c>
      <c r="AN553" s="20" t="s">
        <v>16</v>
      </c>
      <c r="AO553" s="20" t="s">
        <v>17</v>
      </c>
      <c r="AQ553" s="18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F553" s="24"/>
      <c r="BG553" s="24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</row>
    <row r="554" spans="1:81" ht="17.25" customHeight="1">
      <c r="A554" s="20">
        <v>1</v>
      </c>
      <c r="B554" s="2">
        <v>32.6</v>
      </c>
      <c r="C554" s="2">
        <v>13.6</v>
      </c>
      <c r="D554" s="2">
        <v>0</v>
      </c>
      <c r="E554" s="2">
        <v>33.1</v>
      </c>
      <c r="F554" s="2">
        <v>15.6</v>
      </c>
      <c r="G554" s="2">
        <v>0</v>
      </c>
      <c r="H554" s="2">
        <v>37.5</v>
      </c>
      <c r="I554" s="2">
        <v>18.6</v>
      </c>
      <c r="J554" s="2">
        <v>0</v>
      </c>
      <c r="K554" s="76">
        <v>40.5</v>
      </c>
      <c r="L554" s="76">
        <v>21.5</v>
      </c>
      <c r="M554" s="76">
        <v>0</v>
      </c>
      <c r="O554" s="20">
        <v>1</v>
      </c>
      <c r="P554" s="76">
        <v>40.8</v>
      </c>
      <c r="Q554" s="76">
        <v>24.6</v>
      </c>
      <c r="R554" s="76">
        <v>0</v>
      </c>
      <c r="S554" s="76"/>
      <c r="T554" s="76"/>
      <c r="U554" s="76"/>
      <c r="V554" s="76"/>
      <c r="W554" s="76"/>
      <c r="X554" s="76"/>
      <c r="Y554" s="76"/>
      <c r="Z554" s="76"/>
      <c r="AA554" s="76"/>
      <c r="AC554" s="20">
        <v>1</v>
      </c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10"/>
      <c r="AQ554" s="24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26"/>
      <c r="BQ554" s="24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</row>
    <row r="555" spans="1:81" ht="17.25" customHeight="1">
      <c r="A555" s="20">
        <v>2</v>
      </c>
      <c r="B555" s="2">
        <v>33</v>
      </c>
      <c r="C555" s="2">
        <v>15</v>
      </c>
      <c r="D555" s="2">
        <v>0</v>
      </c>
      <c r="E555" s="2">
        <v>34</v>
      </c>
      <c r="F555" s="2">
        <v>13.3</v>
      </c>
      <c r="G555" s="2">
        <v>0</v>
      </c>
      <c r="H555" s="2">
        <v>36.2</v>
      </c>
      <c r="I555" s="2">
        <v>21.9</v>
      </c>
      <c r="J555" s="2" t="s">
        <v>104</v>
      </c>
      <c r="K555" s="76">
        <v>40.7</v>
      </c>
      <c r="L555" s="76">
        <v>21.7</v>
      </c>
      <c r="M555" s="76">
        <v>0</v>
      </c>
      <c r="O555" s="20">
        <v>2</v>
      </c>
      <c r="P555" s="76">
        <v>40.3</v>
      </c>
      <c r="Q555" s="76">
        <v>25.5</v>
      </c>
      <c r="R555" s="76">
        <v>25.5</v>
      </c>
      <c r="S555" s="76"/>
      <c r="T555" s="76"/>
      <c r="U555" s="76"/>
      <c r="V555" s="76"/>
      <c r="W555" s="76"/>
      <c r="X555" s="76"/>
      <c r="Y555" s="76"/>
      <c r="Z555" s="76"/>
      <c r="AA555" s="76"/>
      <c r="AC555" s="20">
        <v>2</v>
      </c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10"/>
      <c r="AQ555" s="24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24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</row>
    <row r="556" spans="1:81" ht="17.25" customHeight="1">
      <c r="A556" s="20">
        <v>3</v>
      </c>
      <c r="B556" s="2">
        <v>33</v>
      </c>
      <c r="C556" s="2">
        <v>14</v>
      </c>
      <c r="D556" s="2">
        <v>0</v>
      </c>
      <c r="E556" s="2">
        <v>34.5</v>
      </c>
      <c r="F556" s="2">
        <v>14.4</v>
      </c>
      <c r="G556" s="2">
        <v>0</v>
      </c>
      <c r="H556" s="2">
        <v>35.7</v>
      </c>
      <c r="I556" s="2">
        <v>21.7</v>
      </c>
      <c r="J556" s="2">
        <v>0</v>
      </c>
      <c r="K556" s="76">
        <v>40.5</v>
      </c>
      <c r="L556" s="76">
        <v>22.2</v>
      </c>
      <c r="M556" s="76">
        <v>0</v>
      </c>
      <c r="O556" s="20">
        <v>3</v>
      </c>
      <c r="P556" s="76">
        <v>36.5</v>
      </c>
      <c r="Q556" s="76">
        <v>23.2</v>
      </c>
      <c r="R556" s="76">
        <v>9</v>
      </c>
      <c r="S556" s="76"/>
      <c r="T556" s="76"/>
      <c r="U556" s="76"/>
      <c r="V556" s="76"/>
      <c r="W556" s="76"/>
      <c r="X556" s="76"/>
      <c r="Y556" s="76"/>
      <c r="Z556" s="76"/>
      <c r="AA556" s="76"/>
      <c r="AC556" s="20">
        <v>3</v>
      </c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10"/>
      <c r="AQ556" s="24"/>
      <c r="AR556" s="45"/>
      <c r="AS556" s="45"/>
      <c r="AT556" s="45"/>
      <c r="AU556" s="45"/>
      <c r="AV556" s="45"/>
      <c r="AW556" s="45"/>
      <c r="AX556" s="45"/>
      <c r="AY556" s="46"/>
      <c r="AZ556" s="45"/>
      <c r="BA556" s="45"/>
      <c r="BB556" s="45"/>
      <c r="BC556" s="45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24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</row>
    <row r="557" spans="1:81" ht="17.25" customHeight="1">
      <c r="A557" s="20">
        <v>4</v>
      </c>
      <c r="B557" s="2">
        <v>32</v>
      </c>
      <c r="C557" s="2">
        <v>13.8</v>
      </c>
      <c r="D557" s="2">
        <v>0</v>
      </c>
      <c r="E557" s="2">
        <v>33.6</v>
      </c>
      <c r="F557" s="2">
        <v>13.1</v>
      </c>
      <c r="G557" s="2">
        <v>0</v>
      </c>
      <c r="H557" s="2">
        <v>38.2</v>
      </c>
      <c r="I557" s="2">
        <v>20</v>
      </c>
      <c r="J557" s="2">
        <v>0</v>
      </c>
      <c r="K557" s="76">
        <v>41.1</v>
      </c>
      <c r="L557" s="76">
        <v>23.5</v>
      </c>
      <c r="M557" s="76">
        <v>0</v>
      </c>
      <c r="O557" s="20">
        <v>4</v>
      </c>
      <c r="P557" s="76">
        <v>36.8</v>
      </c>
      <c r="Q557" s="76">
        <v>22.5</v>
      </c>
      <c r="R557" s="76">
        <v>0</v>
      </c>
      <c r="S557" s="76"/>
      <c r="T557" s="76"/>
      <c r="U557" s="76"/>
      <c r="V557" s="76"/>
      <c r="W557" s="76"/>
      <c r="X557" s="76"/>
      <c r="Y557" s="76"/>
      <c r="Z557" s="76"/>
      <c r="AA557" s="76"/>
      <c r="AC557" s="20">
        <v>4</v>
      </c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10"/>
      <c r="AQ557" s="24"/>
      <c r="BF557" s="10"/>
      <c r="BG557" s="10"/>
      <c r="BH557" s="10"/>
      <c r="BI557" s="18"/>
      <c r="BJ557" s="18"/>
      <c r="BK557" s="47"/>
      <c r="BL557" s="48"/>
      <c r="BM557" s="48"/>
      <c r="BN557" s="48"/>
      <c r="BO557" s="48"/>
      <c r="BP557" s="48"/>
      <c r="BQ557" s="48"/>
      <c r="BR557" s="48"/>
      <c r="BS557" s="48"/>
      <c r="BT557" s="18"/>
      <c r="BU557" s="19"/>
      <c r="BV557" s="18"/>
      <c r="BW557" s="10"/>
      <c r="BX557" s="10"/>
      <c r="BY557" s="10"/>
      <c r="BZ557" s="10"/>
      <c r="CA557" s="27"/>
      <c r="CB557" s="10"/>
      <c r="CC557" s="10"/>
    </row>
    <row r="558" spans="1:81" ht="17.25" customHeight="1">
      <c r="A558" s="20">
        <v>5</v>
      </c>
      <c r="B558" s="2">
        <v>31.9</v>
      </c>
      <c r="C558" s="2">
        <v>14.5</v>
      </c>
      <c r="D558" s="2" t="s">
        <v>104</v>
      </c>
      <c r="E558" s="2">
        <v>34.5</v>
      </c>
      <c r="F558" s="2">
        <v>12.6</v>
      </c>
      <c r="G558" s="2">
        <v>0</v>
      </c>
      <c r="H558" s="2">
        <v>38.6</v>
      </c>
      <c r="I558" s="2">
        <v>17.6</v>
      </c>
      <c r="J558" s="2">
        <v>0</v>
      </c>
      <c r="K558" s="76">
        <v>40.8</v>
      </c>
      <c r="L558" s="76">
        <v>24</v>
      </c>
      <c r="M558" s="76">
        <v>0</v>
      </c>
      <c r="O558" s="20">
        <v>5</v>
      </c>
      <c r="P558" s="76">
        <v>39.2</v>
      </c>
      <c r="Q558" s="76">
        <v>24.5</v>
      </c>
      <c r="R558" s="76">
        <v>0</v>
      </c>
      <c r="S558" s="76"/>
      <c r="T558" s="76"/>
      <c r="U558" s="76"/>
      <c r="V558" s="76"/>
      <c r="W558" s="76"/>
      <c r="X558" s="76"/>
      <c r="Y558" s="76"/>
      <c r="Z558" s="76"/>
      <c r="AA558" s="76"/>
      <c r="AC558" s="20">
        <v>5</v>
      </c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10"/>
      <c r="AQ558" s="24"/>
      <c r="BF558" s="10"/>
      <c r="BG558" s="10"/>
      <c r="BH558" s="10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3"/>
      <c r="BV558" s="24"/>
      <c r="BW558" s="10"/>
      <c r="BX558" s="10"/>
      <c r="BY558" s="10"/>
      <c r="BZ558" s="10"/>
      <c r="CA558" s="10"/>
      <c r="CB558" s="10"/>
      <c r="CC558" s="10"/>
    </row>
    <row r="559" spans="1:81" ht="17.25" customHeight="1">
      <c r="A559" s="20">
        <v>6</v>
      </c>
      <c r="B559" s="2">
        <v>31.3</v>
      </c>
      <c r="C559" s="2">
        <v>17.9</v>
      </c>
      <c r="D559" s="2">
        <v>0</v>
      </c>
      <c r="E559" s="2">
        <v>35.4</v>
      </c>
      <c r="F559" s="2">
        <v>12.4</v>
      </c>
      <c r="G559" s="2">
        <v>0</v>
      </c>
      <c r="H559" s="2">
        <v>38.5</v>
      </c>
      <c r="I559" s="2">
        <v>17</v>
      </c>
      <c r="J559" s="2">
        <v>0</v>
      </c>
      <c r="K559" s="76">
        <v>40.3</v>
      </c>
      <c r="L559" s="76">
        <v>24.4</v>
      </c>
      <c r="M559" s="76">
        <v>0</v>
      </c>
      <c r="O559" s="20">
        <v>6</v>
      </c>
      <c r="P559" s="76">
        <v>39.4</v>
      </c>
      <c r="Q559" s="76">
        <v>24.9</v>
      </c>
      <c r="R559" s="76">
        <v>0</v>
      </c>
      <c r="S559" s="76"/>
      <c r="T559" s="76"/>
      <c r="U559" s="76"/>
      <c r="V559" s="76"/>
      <c r="W559" s="76"/>
      <c r="X559" s="76"/>
      <c r="Y559" s="76"/>
      <c r="Z559" s="76"/>
      <c r="AA559" s="76"/>
      <c r="AC559" s="20">
        <v>6</v>
      </c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10"/>
      <c r="AQ559" s="24"/>
      <c r="BF559" s="10"/>
      <c r="BG559" s="10"/>
      <c r="BH559" s="10"/>
      <c r="BI559" s="77"/>
      <c r="BJ559" s="77"/>
      <c r="BK559" s="77"/>
      <c r="BL559" s="77"/>
      <c r="BM559" s="77"/>
      <c r="BN559" s="77"/>
      <c r="BO559" s="77"/>
      <c r="BP559" s="77"/>
      <c r="BQ559" s="77"/>
      <c r="BR559" s="77"/>
      <c r="BS559" s="77"/>
      <c r="BT559" s="77"/>
      <c r="BU559" s="54"/>
      <c r="BV559" s="54"/>
      <c r="BW559" s="10"/>
      <c r="BX559" s="10"/>
      <c r="BY559" s="10"/>
      <c r="BZ559" s="10"/>
      <c r="CA559" s="10"/>
      <c r="CB559" s="10"/>
      <c r="CC559" s="10"/>
    </row>
    <row r="560" spans="1:81" ht="17.25" customHeight="1">
      <c r="A560" s="20">
        <v>7</v>
      </c>
      <c r="B560" s="2">
        <v>31.5</v>
      </c>
      <c r="C560" s="2">
        <v>17.2</v>
      </c>
      <c r="D560" s="2">
        <v>0</v>
      </c>
      <c r="E560" s="2">
        <v>35.1</v>
      </c>
      <c r="F560" s="2">
        <v>13</v>
      </c>
      <c r="G560" s="2">
        <v>0</v>
      </c>
      <c r="H560" s="2">
        <v>36.1</v>
      </c>
      <c r="I560" s="2">
        <v>15.6</v>
      </c>
      <c r="J560" s="2">
        <v>0</v>
      </c>
      <c r="K560" s="76">
        <v>40.5</v>
      </c>
      <c r="L560" s="76">
        <v>25.5</v>
      </c>
      <c r="M560" s="76">
        <v>0</v>
      </c>
      <c r="O560" s="20">
        <v>7</v>
      </c>
      <c r="P560" s="76">
        <v>36.4</v>
      </c>
      <c r="Q560" s="76">
        <v>25.5</v>
      </c>
      <c r="R560" s="76">
        <v>6.1</v>
      </c>
      <c r="S560" s="76"/>
      <c r="T560" s="76"/>
      <c r="U560" s="76"/>
      <c r="V560" s="76"/>
      <c r="W560" s="76"/>
      <c r="X560" s="76"/>
      <c r="Y560" s="76"/>
      <c r="Z560" s="76"/>
      <c r="AA560" s="76"/>
      <c r="AC560" s="20">
        <v>7</v>
      </c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10"/>
      <c r="AQ560" s="24"/>
      <c r="BF560" s="12"/>
      <c r="BG560" s="10"/>
      <c r="BH560" s="10"/>
      <c r="BI560" s="78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10"/>
      <c r="BX560" s="10"/>
      <c r="BY560" s="10"/>
      <c r="BZ560" s="10"/>
      <c r="CA560" s="10"/>
      <c r="CB560" s="10"/>
      <c r="CC560" s="10"/>
    </row>
    <row r="561" spans="1:81" ht="17.25" customHeight="1">
      <c r="A561" s="20">
        <v>8</v>
      </c>
      <c r="B561" s="2">
        <v>32.7</v>
      </c>
      <c r="C561" s="2">
        <v>16.5</v>
      </c>
      <c r="D561" s="2">
        <v>0</v>
      </c>
      <c r="E561" s="2">
        <v>35.5</v>
      </c>
      <c r="F561" s="2">
        <v>13.9</v>
      </c>
      <c r="G561" s="2">
        <v>0</v>
      </c>
      <c r="H561" s="2">
        <v>38.4</v>
      </c>
      <c r="I561" s="2">
        <v>19</v>
      </c>
      <c r="J561" s="2">
        <v>0</v>
      </c>
      <c r="K561" s="76">
        <v>40.6</v>
      </c>
      <c r="L561" s="76">
        <v>26.2</v>
      </c>
      <c r="M561" s="76">
        <v>0</v>
      </c>
      <c r="O561" s="20">
        <v>8</v>
      </c>
      <c r="P561" s="76">
        <v>36.8</v>
      </c>
      <c r="Q561" s="76">
        <v>22.6</v>
      </c>
      <c r="R561" s="76">
        <v>0</v>
      </c>
      <c r="S561" s="76"/>
      <c r="T561" s="76"/>
      <c r="U561" s="76"/>
      <c r="V561" s="76"/>
      <c r="W561" s="76"/>
      <c r="X561" s="76"/>
      <c r="Y561" s="76"/>
      <c r="Z561" s="76"/>
      <c r="AA561" s="76"/>
      <c r="AC561" s="20">
        <v>8</v>
      </c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10"/>
      <c r="AQ561" s="24"/>
      <c r="BG561" s="10"/>
      <c r="BH561" s="10"/>
      <c r="BI561" s="78"/>
      <c r="BJ561" s="55"/>
      <c r="BK561" s="55"/>
      <c r="BL561" s="55"/>
      <c r="BM561" s="55"/>
      <c r="BN561" s="55"/>
      <c r="BO561" s="55"/>
      <c r="BP561" s="55"/>
      <c r="BQ561" s="55"/>
      <c r="BR561" s="55"/>
      <c r="BS561" s="55"/>
      <c r="BT561" s="55"/>
      <c r="BU561" s="55"/>
      <c r="BV561" s="55"/>
      <c r="BW561" s="10"/>
      <c r="BX561" s="10"/>
      <c r="BY561" s="10"/>
      <c r="BZ561" s="10"/>
      <c r="CA561" s="10"/>
      <c r="CB561" s="10"/>
      <c r="CC561" s="10"/>
    </row>
    <row r="562" spans="1:81" ht="17.25" customHeight="1">
      <c r="A562" s="20">
        <v>9</v>
      </c>
      <c r="B562" s="2">
        <v>33</v>
      </c>
      <c r="C562" s="2">
        <v>17.7</v>
      </c>
      <c r="D562" s="2">
        <v>0</v>
      </c>
      <c r="E562" s="2">
        <v>35.3</v>
      </c>
      <c r="F562" s="2">
        <v>15</v>
      </c>
      <c r="G562" s="2">
        <v>0</v>
      </c>
      <c r="H562" s="2">
        <v>36.7</v>
      </c>
      <c r="I562" s="2">
        <v>23.5</v>
      </c>
      <c r="J562" s="2">
        <v>0</v>
      </c>
      <c r="K562" s="76">
        <v>41.9</v>
      </c>
      <c r="L562" s="76">
        <v>23.5</v>
      </c>
      <c r="M562" s="76">
        <v>34.4</v>
      </c>
      <c r="O562" s="20">
        <v>9</v>
      </c>
      <c r="P562" s="76">
        <v>37.3</v>
      </c>
      <c r="Q562" s="76">
        <v>24.8</v>
      </c>
      <c r="R562" s="76">
        <v>3.2</v>
      </c>
      <c r="S562" s="76"/>
      <c r="T562" s="76"/>
      <c r="U562" s="76"/>
      <c r="V562" s="76"/>
      <c r="W562" s="76"/>
      <c r="X562" s="76"/>
      <c r="Y562" s="76"/>
      <c r="Z562" s="76"/>
      <c r="AA562" s="76"/>
      <c r="AC562" s="20">
        <v>9</v>
      </c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10"/>
      <c r="AQ562" s="24"/>
      <c r="BG562" s="10"/>
      <c r="BH562" s="10"/>
      <c r="BI562" s="78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10"/>
      <c r="BX562" s="10"/>
      <c r="BY562" s="10"/>
      <c r="BZ562" s="10"/>
      <c r="CA562" s="10"/>
      <c r="CB562" s="10"/>
      <c r="CC562" s="10"/>
    </row>
    <row r="563" spans="1:81" ht="17.25" customHeight="1">
      <c r="A563" s="20">
        <v>10</v>
      </c>
      <c r="B563" s="2">
        <v>32.9</v>
      </c>
      <c r="C563" s="2">
        <v>17.5</v>
      </c>
      <c r="D563" s="2">
        <v>0</v>
      </c>
      <c r="E563" s="2">
        <v>31</v>
      </c>
      <c r="F563" s="2">
        <v>19.5</v>
      </c>
      <c r="G563" s="2" t="s">
        <v>104</v>
      </c>
      <c r="H563" s="2">
        <v>37.4</v>
      </c>
      <c r="I563" s="2">
        <v>22.8</v>
      </c>
      <c r="J563" s="2">
        <v>0</v>
      </c>
      <c r="K563" s="76">
        <v>36.5</v>
      </c>
      <c r="L563" s="76">
        <v>20.8</v>
      </c>
      <c r="M563" s="76">
        <v>38.8</v>
      </c>
      <c r="O563" s="20">
        <v>10</v>
      </c>
      <c r="P563" s="76">
        <v>37</v>
      </c>
      <c r="Q563" s="76">
        <v>24.3</v>
      </c>
      <c r="R563" s="76">
        <v>29.9</v>
      </c>
      <c r="S563" s="76"/>
      <c r="T563" s="76"/>
      <c r="U563" s="76"/>
      <c r="V563" s="76"/>
      <c r="W563" s="76"/>
      <c r="X563" s="76"/>
      <c r="Y563" s="76"/>
      <c r="Z563" s="76"/>
      <c r="AA563" s="76"/>
      <c r="AC563" s="20">
        <v>10</v>
      </c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10"/>
      <c r="AQ563" s="24"/>
      <c r="BG563" s="10"/>
      <c r="BH563" s="10"/>
      <c r="BI563" s="78"/>
      <c r="BJ563" s="55"/>
      <c r="BK563" s="55"/>
      <c r="BL563" s="55"/>
      <c r="BM563" s="55"/>
      <c r="BN563" s="55"/>
      <c r="BO563" s="55"/>
      <c r="BP563" s="55"/>
      <c r="BQ563" s="55"/>
      <c r="BR563" s="55"/>
      <c r="BS563" s="55"/>
      <c r="BT563" s="55"/>
      <c r="BU563" s="55"/>
      <c r="BV563" s="55"/>
      <c r="BW563" s="10"/>
      <c r="BX563" s="10"/>
      <c r="BY563" s="10"/>
      <c r="BZ563" s="10"/>
      <c r="CA563" s="10"/>
      <c r="CB563" s="10"/>
      <c r="CC563" s="10"/>
    </row>
    <row r="564" spans="1:81" ht="17.25" customHeight="1">
      <c r="A564" s="20">
        <v>11</v>
      </c>
      <c r="B564" s="2">
        <v>32.5</v>
      </c>
      <c r="C564" s="2">
        <v>19.4</v>
      </c>
      <c r="D564" s="2">
        <v>0</v>
      </c>
      <c r="E564" s="2">
        <v>28.5</v>
      </c>
      <c r="F564" s="2">
        <v>19.7</v>
      </c>
      <c r="G564" s="2">
        <v>0</v>
      </c>
      <c r="H564" s="2">
        <v>38.3</v>
      </c>
      <c r="I564" s="2">
        <v>19.6</v>
      </c>
      <c r="J564" s="2">
        <v>0</v>
      </c>
      <c r="K564" s="76">
        <v>38.2</v>
      </c>
      <c r="L564" s="76">
        <v>21.6</v>
      </c>
      <c r="M564" s="76">
        <v>0</v>
      </c>
      <c r="O564" s="20">
        <v>11</v>
      </c>
      <c r="P564" s="76">
        <v>34.5</v>
      </c>
      <c r="Q564" s="76">
        <v>21.4</v>
      </c>
      <c r="R564" s="76">
        <v>3.2</v>
      </c>
      <c r="S564" s="76"/>
      <c r="T564" s="76"/>
      <c r="U564" s="76"/>
      <c r="V564" s="76"/>
      <c r="W564" s="76"/>
      <c r="X564" s="76"/>
      <c r="Y564" s="76"/>
      <c r="Z564" s="76"/>
      <c r="AA564" s="76"/>
      <c r="AC564" s="20">
        <v>11</v>
      </c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10"/>
      <c r="AQ564" s="24"/>
      <c r="BF564" s="10"/>
      <c r="BG564" s="10"/>
      <c r="BH564" s="10"/>
      <c r="BI564" s="78"/>
      <c r="BJ564" s="55"/>
      <c r="BK564" s="55"/>
      <c r="BL564" s="55"/>
      <c r="BM564" s="55"/>
      <c r="BN564" s="55"/>
      <c r="BO564" s="55"/>
      <c r="BP564" s="55"/>
      <c r="BQ564" s="55"/>
      <c r="BR564" s="55"/>
      <c r="BS564" s="55"/>
      <c r="BT564" s="55"/>
      <c r="BU564" s="55"/>
      <c r="BV564" s="55"/>
      <c r="BW564" s="10"/>
      <c r="BX564" s="10"/>
      <c r="BY564" s="10"/>
      <c r="BZ564" s="10"/>
      <c r="CA564" s="10"/>
      <c r="CB564" s="10"/>
      <c r="CC564" s="10"/>
    </row>
    <row r="565" spans="1:81" ht="17.25" customHeight="1">
      <c r="A565" s="20">
        <v>12</v>
      </c>
      <c r="B565" s="2">
        <v>32.5</v>
      </c>
      <c r="C565" s="2">
        <v>19.3</v>
      </c>
      <c r="D565" s="2">
        <v>0</v>
      </c>
      <c r="E565" s="2">
        <v>32.7</v>
      </c>
      <c r="F565" s="2">
        <v>15.2</v>
      </c>
      <c r="G565" s="2">
        <v>0</v>
      </c>
      <c r="H565" s="2">
        <v>35.4</v>
      </c>
      <c r="I565" s="2">
        <v>20.4</v>
      </c>
      <c r="J565" s="2">
        <v>0</v>
      </c>
      <c r="K565" s="76">
        <v>38.5</v>
      </c>
      <c r="L565" s="76">
        <v>21.4</v>
      </c>
      <c r="M565" s="76">
        <v>0</v>
      </c>
      <c r="O565" s="20">
        <v>12</v>
      </c>
      <c r="P565" s="76">
        <v>37.2</v>
      </c>
      <c r="Q565" s="76">
        <v>23.3</v>
      </c>
      <c r="R565" s="76">
        <v>0</v>
      </c>
      <c r="S565" s="76"/>
      <c r="T565" s="76"/>
      <c r="U565" s="76"/>
      <c r="V565" s="76"/>
      <c r="W565" s="76"/>
      <c r="X565" s="76"/>
      <c r="Y565" s="76"/>
      <c r="Z565" s="76"/>
      <c r="AA565" s="76"/>
      <c r="AC565" s="20">
        <v>12</v>
      </c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10"/>
      <c r="AQ565" s="24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24"/>
      <c r="BV565" s="10"/>
      <c r="BW565" s="10"/>
      <c r="BX565" s="10"/>
      <c r="BY565" s="10"/>
      <c r="BZ565" s="10"/>
      <c r="CA565" s="10"/>
      <c r="CB565" s="10"/>
      <c r="CC565" s="10"/>
    </row>
    <row r="566" spans="1:81" ht="17.25" customHeight="1">
      <c r="A566" s="20">
        <v>13</v>
      </c>
      <c r="B566" s="2">
        <v>31</v>
      </c>
      <c r="C566" s="2">
        <v>19.4</v>
      </c>
      <c r="D566" s="2">
        <v>8.2</v>
      </c>
      <c r="E566" s="2">
        <v>34.6</v>
      </c>
      <c r="F566" s="2">
        <v>15</v>
      </c>
      <c r="G566" s="2">
        <v>0</v>
      </c>
      <c r="H566" s="2">
        <v>38.4</v>
      </c>
      <c r="I566" s="2">
        <v>22</v>
      </c>
      <c r="J566" s="2">
        <v>0</v>
      </c>
      <c r="K566" s="76">
        <v>39.7</v>
      </c>
      <c r="L566" s="76">
        <v>24.4</v>
      </c>
      <c r="M566" s="76">
        <v>0</v>
      </c>
      <c r="O566" s="20">
        <v>13</v>
      </c>
      <c r="P566" s="76">
        <v>37.2</v>
      </c>
      <c r="Q566" s="76">
        <v>24.3</v>
      </c>
      <c r="R566" s="76">
        <v>2.4</v>
      </c>
      <c r="S566" s="76"/>
      <c r="T566" s="76"/>
      <c r="U566" s="76"/>
      <c r="V566" s="76"/>
      <c r="W566" s="76"/>
      <c r="X566" s="76"/>
      <c r="Y566" s="76"/>
      <c r="Z566" s="76"/>
      <c r="AA566" s="76"/>
      <c r="AC566" s="20">
        <v>13</v>
      </c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10"/>
      <c r="AQ566" s="24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2"/>
      <c r="BT566" s="12"/>
      <c r="BU566" s="12"/>
      <c r="BV566" s="12"/>
      <c r="BW566" s="10"/>
      <c r="BX566" s="10"/>
      <c r="BY566" s="10"/>
      <c r="BZ566" s="10"/>
      <c r="CA566" s="10"/>
      <c r="CB566" s="10"/>
      <c r="CC566" s="10"/>
    </row>
    <row r="567" spans="1:81" ht="17.25" customHeight="1">
      <c r="A567" s="20">
        <v>14</v>
      </c>
      <c r="B567" s="2">
        <v>31.6</v>
      </c>
      <c r="C567" s="2">
        <v>19.8</v>
      </c>
      <c r="D567" s="2">
        <v>0</v>
      </c>
      <c r="E567" s="2">
        <v>35.5</v>
      </c>
      <c r="F567" s="2">
        <v>14.8</v>
      </c>
      <c r="G567" s="2">
        <v>0</v>
      </c>
      <c r="H567" s="2">
        <v>37.4</v>
      </c>
      <c r="I567" s="2">
        <v>18.5</v>
      </c>
      <c r="J567" s="2">
        <v>0</v>
      </c>
      <c r="K567" s="76">
        <v>40</v>
      </c>
      <c r="L567" s="76">
        <v>23.8</v>
      </c>
      <c r="M567" s="76">
        <v>3.5</v>
      </c>
      <c r="O567" s="20">
        <v>14</v>
      </c>
      <c r="P567" s="76">
        <v>36.5</v>
      </c>
      <c r="Q567" s="76">
        <v>25</v>
      </c>
      <c r="R567" s="76">
        <v>0</v>
      </c>
      <c r="S567" s="76"/>
      <c r="T567" s="76"/>
      <c r="U567" s="76"/>
      <c r="V567" s="76"/>
      <c r="W567" s="76"/>
      <c r="X567" s="76"/>
      <c r="Y567" s="76"/>
      <c r="Z567" s="76"/>
      <c r="AA567" s="76"/>
      <c r="AC567" s="20">
        <v>14</v>
      </c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10"/>
      <c r="AQ567" s="24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2"/>
      <c r="BT567" s="12"/>
      <c r="BU567" s="12"/>
      <c r="BV567" s="12"/>
      <c r="BW567" s="10"/>
      <c r="BX567" s="10"/>
      <c r="BY567" s="10"/>
      <c r="BZ567" s="10"/>
      <c r="CA567" s="10"/>
      <c r="CB567" s="10"/>
      <c r="CC567" s="10"/>
    </row>
    <row r="568" spans="1:81" ht="17.25" customHeight="1">
      <c r="A568" s="20">
        <v>15</v>
      </c>
      <c r="B568" s="2">
        <v>32</v>
      </c>
      <c r="C568" s="2">
        <v>18.6</v>
      </c>
      <c r="D568" s="2">
        <v>0</v>
      </c>
      <c r="E568" s="2">
        <v>36.1</v>
      </c>
      <c r="F568" s="2">
        <v>15.5</v>
      </c>
      <c r="G568" s="2">
        <v>0</v>
      </c>
      <c r="H568" s="2">
        <v>36</v>
      </c>
      <c r="I568" s="2">
        <v>18.1</v>
      </c>
      <c r="J568" s="2">
        <v>0</v>
      </c>
      <c r="K568" s="76">
        <v>39.2</v>
      </c>
      <c r="L568" s="76">
        <v>22.2</v>
      </c>
      <c r="M568" s="76">
        <v>18.3</v>
      </c>
      <c r="O568" s="20">
        <v>15</v>
      </c>
      <c r="P568" s="76">
        <v>37.2</v>
      </c>
      <c r="Q568" s="76">
        <v>26.4</v>
      </c>
      <c r="R568" s="76">
        <v>0</v>
      </c>
      <c r="S568" s="76"/>
      <c r="T568" s="76"/>
      <c r="U568" s="76"/>
      <c r="V568" s="76"/>
      <c r="W568" s="76"/>
      <c r="X568" s="76"/>
      <c r="Y568" s="76"/>
      <c r="Z568" s="76"/>
      <c r="AA568" s="76"/>
      <c r="AC568" s="20">
        <v>15</v>
      </c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10"/>
      <c r="AQ568" s="24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2"/>
      <c r="BT568" s="12"/>
      <c r="BU568" s="12"/>
      <c r="BV568" s="12"/>
      <c r="BW568" s="10"/>
      <c r="BX568" s="10"/>
      <c r="BY568" s="10"/>
      <c r="BZ568" s="10"/>
      <c r="CA568" s="10"/>
      <c r="CB568" s="10"/>
      <c r="CC568" s="10"/>
    </row>
    <row r="569" spans="1:81" ht="17.25" customHeight="1">
      <c r="A569" s="20">
        <v>16</v>
      </c>
      <c r="B569" s="2">
        <v>32.2</v>
      </c>
      <c r="C569" s="2">
        <v>17.4</v>
      </c>
      <c r="D569" s="2">
        <v>0</v>
      </c>
      <c r="E569" s="2">
        <v>35.5</v>
      </c>
      <c r="F569" s="2">
        <v>15.9</v>
      </c>
      <c r="G569" s="2">
        <v>0</v>
      </c>
      <c r="H569" s="2">
        <v>39.8</v>
      </c>
      <c r="I569" s="2">
        <v>18.5</v>
      </c>
      <c r="J569" s="2">
        <v>0</v>
      </c>
      <c r="K569" s="76">
        <v>37.3</v>
      </c>
      <c r="L569" s="76">
        <v>21.7</v>
      </c>
      <c r="M569" s="76">
        <v>0</v>
      </c>
      <c r="O569" s="20">
        <v>16</v>
      </c>
      <c r="P569" s="76">
        <v>37.2</v>
      </c>
      <c r="Q569" s="76">
        <v>25.3</v>
      </c>
      <c r="R569" s="76">
        <v>0</v>
      </c>
      <c r="S569" s="76"/>
      <c r="T569" s="76"/>
      <c r="U569" s="76"/>
      <c r="V569" s="76"/>
      <c r="W569" s="76"/>
      <c r="X569" s="76"/>
      <c r="Y569" s="76"/>
      <c r="Z569" s="76"/>
      <c r="AA569" s="76"/>
      <c r="AC569" s="20">
        <v>16</v>
      </c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10"/>
      <c r="AQ569" s="23"/>
      <c r="BF569" s="10"/>
      <c r="BG569" s="10"/>
      <c r="BH569" s="26"/>
      <c r="BI569" s="29"/>
      <c r="BJ569" s="10"/>
      <c r="BK569" s="10"/>
      <c r="BL569" s="10"/>
      <c r="BM569" s="26"/>
      <c r="BN569" s="10"/>
      <c r="BO569" s="10"/>
      <c r="BP569" s="10"/>
      <c r="BQ569" s="10"/>
      <c r="BR569" s="10"/>
      <c r="BS569" s="10"/>
      <c r="BT569" s="10"/>
      <c r="BU569" s="24"/>
      <c r="BV569" s="10"/>
      <c r="BW569" s="10"/>
      <c r="BX569" s="10"/>
      <c r="BY569" s="10"/>
      <c r="BZ569" s="10"/>
      <c r="CA569" s="10"/>
      <c r="CB569" s="10"/>
      <c r="CC569" s="10"/>
    </row>
    <row r="570" spans="1:81" ht="17.25" customHeight="1">
      <c r="A570" s="20">
        <v>17</v>
      </c>
      <c r="B570" s="2">
        <v>32</v>
      </c>
      <c r="C570" s="2">
        <v>16.5</v>
      </c>
      <c r="D570" s="2">
        <v>0</v>
      </c>
      <c r="E570" s="2">
        <v>35.5</v>
      </c>
      <c r="F570" s="2">
        <v>18</v>
      </c>
      <c r="G570" s="2">
        <v>0</v>
      </c>
      <c r="H570" s="2">
        <v>38.2</v>
      </c>
      <c r="I570" s="2">
        <v>19.5</v>
      </c>
      <c r="J570" s="2">
        <v>0</v>
      </c>
      <c r="K570" s="76">
        <v>39.1</v>
      </c>
      <c r="L570" s="76">
        <v>24.7</v>
      </c>
      <c r="M570" s="76">
        <v>0</v>
      </c>
      <c r="O570" s="20">
        <v>17</v>
      </c>
      <c r="P570" s="76"/>
      <c r="Q570" s="76">
        <v>25.4</v>
      </c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C570" s="20">
        <v>17</v>
      </c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10"/>
      <c r="AQ570" s="24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24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24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</row>
    <row r="571" spans="1:81" ht="17.25" customHeight="1">
      <c r="A571" s="20">
        <v>18</v>
      </c>
      <c r="B571" s="2">
        <v>32.2</v>
      </c>
      <c r="C571" s="2">
        <v>16.6</v>
      </c>
      <c r="D571" s="2">
        <v>0</v>
      </c>
      <c r="E571" s="2">
        <v>36.2</v>
      </c>
      <c r="F571" s="2">
        <v>17.5</v>
      </c>
      <c r="G571" s="2">
        <v>0</v>
      </c>
      <c r="H571" s="2">
        <v>37.4</v>
      </c>
      <c r="I571" s="2">
        <v>21.8</v>
      </c>
      <c r="J571" s="2">
        <v>0</v>
      </c>
      <c r="K571" s="76">
        <v>38.6</v>
      </c>
      <c r="L571" s="76">
        <v>23.7</v>
      </c>
      <c r="M571" s="76">
        <v>0</v>
      </c>
      <c r="O571" s="20">
        <v>18</v>
      </c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C571" s="20">
        <v>18</v>
      </c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10"/>
      <c r="AQ571" s="24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24"/>
      <c r="BE571" s="10"/>
      <c r="BF571" s="10"/>
      <c r="BG571" s="29"/>
      <c r="BH571" s="10"/>
      <c r="BI571" s="10"/>
      <c r="BJ571" s="10"/>
      <c r="BK571" s="10"/>
      <c r="BL571" s="10"/>
      <c r="BM571" s="26"/>
      <c r="BN571" s="10"/>
      <c r="BO571" s="10"/>
      <c r="BP571" s="26"/>
      <c r="BQ571" s="24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</row>
    <row r="572" spans="1:81" ht="17.25" customHeight="1">
      <c r="A572" s="20">
        <v>19</v>
      </c>
      <c r="B572" s="2">
        <v>33</v>
      </c>
      <c r="C572" s="2">
        <v>16.3</v>
      </c>
      <c r="D572" s="2">
        <v>0</v>
      </c>
      <c r="E572" s="2">
        <v>36.3</v>
      </c>
      <c r="F572" s="2">
        <v>16.4</v>
      </c>
      <c r="G572" s="2">
        <v>0</v>
      </c>
      <c r="H572" s="2">
        <v>34.1</v>
      </c>
      <c r="I572" s="2">
        <v>22.8</v>
      </c>
      <c r="J572" s="2">
        <v>0</v>
      </c>
      <c r="K572" s="76">
        <v>37.7</v>
      </c>
      <c r="L572" s="76">
        <v>24.2</v>
      </c>
      <c r="M572" s="76">
        <v>17.2</v>
      </c>
      <c r="O572" s="20">
        <v>19</v>
      </c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C572" s="20">
        <v>19</v>
      </c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10"/>
      <c r="AQ572" s="24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24"/>
      <c r="BE572" s="10"/>
      <c r="BF572" s="10"/>
      <c r="BG572" s="10"/>
      <c r="BH572" s="10"/>
      <c r="BI572" s="10"/>
      <c r="BJ572" s="10"/>
      <c r="BK572" s="10"/>
      <c r="BL572" s="10"/>
      <c r="BM572" s="28"/>
      <c r="BN572" s="10"/>
      <c r="BO572" s="10"/>
      <c r="BP572" s="10"/>
      <c r="BQ572" s="24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</row>
    <row r="573" spans="1:81" ht="17.25" customHeight="1">
      <c r="A573" s="20">
        <v>20</v>
      </c>
      <c r="B573" s="2">
        <v>33</v>
      </c>
      <c r="C573" s="2">
        <v>15.6</v>
      </c>
      <c r="D573" s="2">
        <v>0</v>
      </c>
      <c r="E573" s="2">
        <v>36.2</v>
      </c>
      <c r="F573" s="2">
        <v>19.2</v>
      </c>
      <c r="G573" s="2">
        <v>0</v>
      </c>
      <c r="H573" s="2">
        <v>32.1</v>
      </c>
      <c r="I573" s="2">
        <v>24.3</v>
      </c>
      <c r="J573" s="2">
        <v>0</v>
      </c>
      <c r="K573" s="76">
        <v>37.5</v>
      </c>
      <c r="L573" s="76">
        <v>22.3</v>
      </c>
      <c r="M573" s="76">
        <v>0</v>
      </c>
      <c r="O573" s="20">
        <v>20</v>
      </c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C573" s="20">
        <v>20</v>
      </c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10"/>
      <c r="AQ573" s="24"/>
      <c r="AR573" s="10"/>
      <c r="AS573" s="10"/>
      <c r="AT573" s="10"/>
      <c r="AU573" s="10"/>
      <c r="AV573" s="10"/>
      <c r="AW573" s="10"/>
      <c r="AX573" s="26"/>
      <c r="AY573" s="10"/>
      <c r="AZ573" s="10"/>
      <c r="BA573" s="10"/>
      <c r="BB573" s="10"/>
      <c r="BC573" s="10"/>
      <c r="BD573" s="24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24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</row>
    <row r="574" spans="1:81" ht="17.25" customHeight="1">
      <c r="A574" s="20">
        <v>21</v>
      </c>
      <c r="B574" s="2">
        <v>32</v>
      </c>
      <c r="C574" s="2">
        <v>13.9</v>
      </c>
      <c r="D574" s="2">
        <v>0</v>
      </c>
      <c r="E574" s="2">
        <v>35.1</v>
      </c>
      <c r="F574" s="2">
        <v>18.5</v>
      </c>
      <c r="G574" s="2">
        <v>0</v>
      </c>
      <c r="H574" s="2">
        <v>36</v>
      </c>
      <c r="I574" s="2">
        <v>19.9</v>
      </c>
      <c r="J574" s="2">
        <v>0.1</v>
      </c>
      <c r="K574" s="76">
        <v>39</v>
      </c>
      <c r="L574" s="76">
        <v>23.6</v>
      </c>
      <c r="M574" s="76">
        <v>0</v>
      </c>
      <c r="O574" s="20">
        <v>21</v>
      </c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C574" s="20">
        <v>21</v>
      </c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10"/>
      <c r="AQ574" s="24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24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24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</row>
    <row r="575" spans="1:81" ht="17.25" customHeight="1">
      <c r="A575" s="20">
        <v>22</v>
      </c>
      <c r="B575" s="2">
        <v>33.1</v>
      </c>
      <c r="C575" s="2">
        <v>13.4</v>
      </c>
      <c r="D575" s="2">
        <v>0</v>
      </c>
      <c r="E575" s="2">
        <v>36.6</v>
      </c>
      <c r="F575" s="2">
        <v>16.6</v>
      </c>
      <c r="G575" s="2">
        <v>0</v>
      </c>
      <c r="H575" s="2">
        <v>36</v>
      </c>
      <c r="I575" s="2">
        <v>23</v>
      </c>
      <c r="J575" s="2">
        <v>16.5</v>
      </c>
      <c r="K575" s="76">
        <v>40.2</v>
      </c>
      <c r="L575" s="76">
        <v>23.1</v>
      </c>
      <c r="M575" s="76">
        <v>0</v>
      </c>
      <c r="O575" s="20">
        <v>22</v>
      </c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C575" s="20">
        <v>22</v>
      </c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10"/>
      <c r="AQ575" s="24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24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24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</row>
    <row r="576" spans="1:81" ht="17.25" customHeight="1">
      <c r="A576" s="20">
        <v>23</v>
      </c>
      <c r="B576" s="2">
        <v>31.4</v>
      </c>
      <c r="C576" s="2">
        <v>14.2</v>
      </c>
      <c r="D576" s="2">
        <v>0</v>
      </c>
      <c r="E576" s="2">
        <v>37</v>
      </c>
      <c r="F576" s="2">
        <v>17</v>
      </c>
      <c r="G576" s="2">
        <v>0</v>
      </c>
      <c r="H576" s="2">
        <v>35.6</v>
      </c>
      <c r="I576" s="2">
        <v>20.7</v>
      </c>
      <c r="J576" s="2">
        <v>0</v>
      </c>
      <c r="K576" s="76">
        <v>40.2</v>
      </c>
      <c r="L576" s="76">
        <v>24.6</v>
      </c>
      <c r="M576" s="76">
        <v>0</v>
      </c>
      <c r="O576" s="20">
        <v>23</v>
      </c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C576" s="20">
        <v>23</v>
      </c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10"/>
      <c r="AQ576" s="24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24"/>
      <c r="BE576" s="10"/>
      <c r="BF576" s="10"/>
      <c r="BG576" s="28"/>
      <c r="BH576" s="10"/>
      <c r="BI576" s="10"/>
      <c r="BJ576" s="10"/>
      <c r="BK576" s="10"/>
      <c r="BL576" s="10"/>
      <c r="BM576" s="10"/>
      <c r="BN576" s="10"/>
      <c r="BO576" s="10"/>
      <c r="BP576" s="10"/>
      <c r="BQ576" s="24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</row>
    <row r="577" spans="1:81" ht="17.25" customHeight="1">
      <c r="A577" s="20">
        <v>24</v>
      </c>
      <c r="B577" s="2">
        <v>29</v>
      </c>
      <c r="C577" s="2">
        <v>15.4</v>
      </c>
      <c r="D577" s="2">
        <v>0</v>
      </c>
      <c r="E577" s="2">
        <v>37.8</v>
      </c>
      <c r="F577" s="2">
        <v>17.3</v>
      </c>
      <c r="G577" s="2">
        <v>0</v>
      </c>
      <c r="H577" s="2">
        <v>37.8</v>
      </c>
      <c r="I577" s="2">
        <v>19.4</v>
      </c>
      <c r="J577" s="2">
        <v>0</v>
      </c>
      <c r="K577" s="76">
        <v>39.7</v>
      </c>
      <c r="L577" s="76">
        <v>25.7</v>
      </c>
      <c r="M577" s="76">
        <v>0</v>
      </c>
      <c r="O577" s="20">
        <v>24</v>
      </c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C577" s="20">
        <v>24</v>
      </c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10"/>
      <c r="AQ577" s="24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24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24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</row>
    <row r="578" spans="1:81" ht="17.25" customHeight="1">
      <c r="A578" s="20">
        <v>25</v>
      </c>
      <c r="B578" s="2">
        <v>28.5</v>
      </c>
      <c r="C578" s="2">
        <v>16.5</v>
      </c>
      <c r="D578" s="2">
        <v>0</v>
      </c>
      <c r="E578" s="2">
        <v>36.6</v>
      </c>
      <c r="F578" s="2">
        <v>19.4</v>
      </c>
      <c r="G578" s="2">
        <v>0</v>
      </c>
      <c r="H578" s="2">
        <v>38.8</v>
      </c>
      <c r="I578" s="2">
        <v>17.4</v>
      </c>
      <c r="J578" s="2">
        <v>0</v>
      </c>
      <c r="K578" s="76">
        <v>39.6</v>
      </c>
      <c r="L578" s="76">
        <v>25.6</v>
      </c>
      <c r="M578" s="76">
        <v>0</v>
      </c>
      <c r="O578" s="20">
        <v>25</v>
      </c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C578" s="20">
        <v>25</v>
      </c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10"/>
      <c r="AQ578" s="24"/>
      <c r="AR578" s="10"/>
      <c r="AS578" s="10"/>
      <c r="AT578" s="10"/>
      <c r="AU578" s="26"/>
      <c r="AV578" s="10"/>
      <c r="AW578" s="10"/>
      <c r="AX578" s="10"/>
      <c r="AY578" s="10"/>
      <c r="AZ578" s="10"/>
      <c r="BA578" s="10"/>
      <c r="BB578" s="10"/>
      <c r="BC578" s="10"/>
      <c r="BD578" s="24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24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</row>
    <row r="579" spans="1:81" ht="17.25" customHeight="1">
      <c r="A579" s="20">
        <v>26</v>
      </c>
      <c r="B579" s="2">
        <v>25.3</v>
      </c>
      <c r="C579" s="2">
        <v>18.5</v>
      </c>
      <c r="D579" s="2">
        <v>1</v>
      </c>
      <c r="E579" s="2">
        <v>37.5</v>
      </c>
      <c r="F579" s="2">
        <v>20.6</v>
      </c>
      <c r="G579" s="2">
        <v>0</v>
      </c>
      <c r="H579" s="2">
        <v>39.5</v>
      </c>
      <c r="I579" s="2">
        <v>17.9</v>
      </c>
      <c r="J579" s="2">
        <v>0</v>
      </c>
      <c r="K579" s="76">
        <v>39.8</v>
      </c>
      <c r="L579" s="76">
        <v>24.7</v>
      </c>
      <c r="M579" s="76">
        <v>0</v>
      </c>
      <c r="O579" s="20">
        <v>26</v>
      </c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C579" s="20">
        <v>26</v>
      </c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10"/>
      <c r="AQ579" s="24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24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24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</row>
    <row r="580" spans="1:81" ht="17.25" customHeight="1">
      <c r="A580" s="20">
        <v>27</v>
      </c>
      <c r="B580" s="2">
        <v>28.1</v>
      </c>
      <c r="C580" s="2">
        <v>18.5</v>
      </c>
      <c r="D580" s="2">
        <v>0</v>
      </c>
      <c r="E580" s="2">
        <v>36.1</v>
      </c>
      <c r="F580" s="2">
        <v>21</v>
      </c>
      <c r="G580" s="2">
        <v>0</v>
      </c>
      <c r="H580" s="2">
        <v>37.7</v>
      </c>
      <c r="I580" s="2">
        <v>25.3</v>
      </c>
      <c r="J580" s="2">
        <v>0</v>
      </c>
      <c r="K580" s="76">
        <v>40.5</v>
      </c>
      <c r="L580" s="76">
        <v>24.6</v>
      </c>
      <c r="M580" s="76">
        <v>0</v>
      </c>
      <c r="O580" s="20">
        <v>27</v>
      </c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C580" s="20">
        <v>27</v>
      </c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10"/>
      <c r="AQ580" s="24"/>
      <c r="AR580" s="26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24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24"/>
      <c r="BR580" s="10"/>
      <c r="BS580" s="10"/>
      <c r="BT580" s="28"/>
      <c r="BU580" s="10"/>
      <c r="BV580" s="10"/>
      <c r="BW580" s="10"/>
      <c r="BX580" s="10"/>
      <c r="BY580" s="10"/>
      <c r="BZ580" s="10"/>
      <c r="CA580" s="10"/>
      <c r="CB580" s="10"/>
      <c r="CC580" s="10"/>
    </row>
    <row r="581" spans="1:81" ht="17.25" customHeight="1">
      <c r="A581" s="20">
        <v>28</v>
      </c>
      <c r="B581" s="2">
        <v>29.7</v>
      </c>
      <c r="C581" s="2">
        <v>17.8</v>
      </c>
      <c r="D581" s="2">
        <v>0.3</v>
      </c>
      <c r="E581" s="2">
        <v>36.4</v>
      </c>
      <c r="F581" s="2">
        <v>21.7</v>
      </c>
      <c r="G581" s="2">
        <v>0</v>
      </c>
      <c r="H581" s="2">
        <v>38.9</v>
      </c>
      <c r="I581" s="2">
        <v>22.7</v>
      </c>
      <c r="J581" s="2">
        <v>0</v>
      </c>
      <c r="K581" s="76">
        <v>40.9</v>
      </c>
      <c r="L581" s="76">
        <v>24.2</v>
      </c>
      <c r="M581" s="76">
        <v>0</v>
      </c>
      <c r="O581" s="20">
        <v>28</v>
      </c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C581" s="20">
        <v>28</v>
      </c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10"/>
      <c r="AQ581" s="79"/>
      <c r="AR581" s="64"/>
      <c r="AS581" s="64"/>
      <c r="AT581" s="64"/>
      <c r="AU581" s="10"/>
      <c r="AV581" s="10"/>
      <c r="AW581" s="10"/>
      <c r="AX581" s="10"/>
      <c r="AY581" s="10"/>
      <c r="AZ581" s="10"/>
      <c r="BA581" s="10"/>
      <c r="BB581" s="10"/>
      <c r="BC581" s="10"/>
      <c r="BD581" s="24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24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</row>
    <row r="582" spans="1:81" ht="17.25" customHeight="1">
      <c r="A582" s="20">
        <v>29</v>
      </c>
      <c r="B582" s="2">
        <v>28</v>
      </c>
      <c r="C582" s="2">
        <v>19.4</v>
      </c>
      <c r="D582" s="2">
        <v>0</v>
      </c>
      <c r="E582" s="2">
        <v>37.5</v>
      </c>
      <c r="F582" s="2">
        <v>21</v>
      </c>
      <c r="G582" s="2">
        <v>0</v>
      </c>
      <c r="H582" s="2">
        <v>39.3</v>
      </c>
      <c r="I582" s="2">
        <v>21.3</v>
      </c>
      <c r="J582" s="2">
        <v>0</v>
      </c>
      <c r="K582" s="76">
        <v>40.9</v>
      </c>
      <c r="L582" s="76">
        <v>25.3</v>
      </c>
      <c r="M582" s="76">
        <v>0</v>
      </c>
      <c r="O582" s="20">
        <v>29</v>
      </c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C582" s="20">
        <v>29</v>
      </c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10"/>
      <c r="AQ582" s="64"/>
      <c r="AR582" s="64"/>
      <c r="AS582" s="64"/>
      <c r="AT582" s="64"/>
      <c r="AU582" s="29"/>
      <c r="AV582" s="29"/>
      <c r="AW582" s="29"/>
      <c r="AX582" s="10"/>
      <c r="AY582" s="10"/>
      <c r="AZ582" s="28"/>
      <c r="BA582" s="10"/>
      <c r="BB582" s="10"/>
      <c r="BC582" s="10"/>
      <c r="BD582" s="24"/>
      <c r="BE582" s="10"/>
      <c r="BF582" s="10"/>
      <c r="BG582" s="10"/>
      <c r="BH582" s="28"/>
      <c r="BI582" s="28"/>
      <c r="BJ582" s="28"/>
      <c r="BK582" s="10"/>
      <c r="BL582" s="10"/>
      <c r="BM582" s="10"/>
      <c r="BN582" s="10"/>
      <c r="BO582" s="10"/>
      <c r="BP582" s="10"/>
      <c r="BQ582" s="24"/>
      <c r="BR582" s="10"/>
      <c r="BS582" s="10"/>
      <c r="BT582" s="10"/>
      <c r="BU582" s="29"/>
      <c r="BV582" s="29"/>
      <c r="BW582" s="10"/>
      <c r="BX582" s="10"/>
      <c r="BY582" s="10"/>
      <c r="BZ582" s="10"/>
      <c r="CA582" s="10"/>
      <c r="CB582" s="10"/>
      <c r="CC582" s="10"/>
    </row>
    <row r="583" spans="1:81" ht="17.25" customHeight="1">
      <c r="A583" s="20">
        <v>30</v>
      </c>
      <c r="B583" s="2">
        <v>29.8</v>
      </c>
      <c r="C583" s="2">
        <v>17.8</v>
      </c>
      <c r="D583" s="2">
        <v>0</v>
      </c>
      <c r="E583" s="2"/>
      <c r="F583" s="2"/>
      <c r="G583" s="2"/>
      <c r="H583" s="2">
        <v>39.3</v>
      </c>
      <c r="I583" s="2">
        <v>23.9</v>
      </c>
      <c r="J583" s="2">
        <v>0</v>
      </c>
      <c r="K583" s="76">
        <v>40.8</v>
      </c>
      <c r="L583" s="76">
        <v>24.7</v>
      </c>
      <c r="M583" s="76">
        <v>0</v>
      </c>
      <c r="O583" s="20">
        <v>30</v>
      </c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C583" s="20">
        <v>30</v>
      </c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10"/>
      <c r="AQ583" s="24"/>
      <c r="AR583" s="10"/>
      <c r="AS583" s="10"/>
      <c r="AT583" s="10"/>
      <c r="AU583" s="29"/>
      <c r="AV583" s="29"/>
      <c r="AW583" s="29"/>
      <c r="AX583" s="10"/>
      <c r="AY583" s="10"/>
      <c r="AZ583" s="10"/>
      <c r="BA583" s="26"/>
      <c r="BB583" s="10"/>
      <c r="BC583" s="10"/>
      <c r="BD583" s="24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26"/>
      <c r="BQ583" s="24"/>
      <c r="BR583" s="10"/>
      <c r="BS583" s="10"/>
      <c r="BT583" s="10"/>
      <c r="BU583" s="29"/>
      <c r="BV583" s="29"/>
      <c r="BW583" s="10"/>
      <c r="BX583" s="10"/>
      <c r="BY583" s="10"/>
      <c r="BZ583" s="10"/>
      <c r="CA583" s="10"/>
      <c r="CB583" s="10"/>
      <c r="CC583" s="10"/>
    </row>
    <row r="584" spans="1:81" ht="17.25" customHeight="1">
      <c r="A584" s="20">
        <v>31</v>
      </c>
      <c r="B584" s="2">
        <v>31</v>
      </c>
      <c r="C584" s="2">
        <v>17</v>
      </c>
      <c r="D584" s="2">
        <v>0</v>
      </c>
      <c r="E584" s="2"/>
      <c r="F584" s="2"/>
      <c r="G584" s="2"/>
      <c r="H584" s="2">
        <v>39.6</v>
      </c>
      <c r="I584" s="2">
        <v>21.6</v>
      </c>
      <c r="J584" s="2">
        <v>0</v>
      </c>
      <c r="K584" s="76"/>
      <c r="L584" s="76"/>
      <c r="M584" s="76"/>
      <c r="O584" s="20">
        <v>31</v>
      </c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C584" s="20">
        <v>31</v>
      </c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10"/>
      <c r="AQ584" s="24"/>
      <c r="AR584" s="26"/>
      <c r="AS584" s="10"/>
      <c r="AT584" s="10"/>
      <c r="AU584" s="29"/>
      <c r="AV584" s="29"/>
      <c r="AW584" s="29"/>
      <c r="AX584" s="10"/>
      <c r="AY584" s="10"/>
      <c r="AZ584" s="10"/>
      <c r="BA584" s="29"/>
      <c r="BB584" s="29"/>
      <c r="BC584" s="29"/>
      <c r="BD584" s="24"/>
      <c r="BE584" s="10"/>
      <c r="BF584" s="10"/>
      <c r="BG584" s="10"/>
      <c r="BH584" s="29"/>
      <c r="BI584" s="29"/>
      <c r="BJ584" s="29"/>
      <c r="BK584" s="10"/>
      <c r="BL584" s="10"/>
      <c r="BM584" s="10"/>
      <c r="BN584" s="10"/>
      <c r="BO584" s="10"/>
      <c r="BP584" s="10"/>
      <c r="BQ584" s="24"/>
      <c r="BR584" s="27"/>
      <c r="BS584" s="27"/>
      <c r="BT584" s="27"/>
      <c r="BU584" s="29"/>
      <c r="BV584" s="29"/>
      <c r="BW584" s="10"/>
      <c r="BX584" s="27"/>
      <c r="BY584" s="27"/>
      <c r="BZ584" s="27"/>
      <c r="CA584" s="10"/>
      <c r="CB584" s="10"/>
      <c r="CC584" s="10"/>
    </row>
    <row r="585" spans="1:81" s="35" customFormat="1" ht="18" customHeight="1">
      <c r="A585" s="44" t="s">
        <v>19</v>
      </c>
      <c r="B585" s="13">
        <f>SUM(B554:B584)</f>
        <v>971.8000000000001</v>
      </c>
      <c r="C585" s="13">
        <f aca="true" t="shared" si="64" ref="C585:M585">SUM(C554:C584)</f>
        <v>519</v>
      </c>
      <c r="D585" s="13">
        <f t="shared" si="64"/>
        <v>9.5</v>
      </c>
      <c r="E585" s="13">
        <f t="shared" si="64"/>
        <v>1019.7000000000002</v>
      </c>
      <c r="F585" s="13">
        <f t="shared" si="64"/>
        <v>483.09999999999997</v>
      </c>
      <c r="G585" s="13">
        <f t="shared" si="64"/>
        <v>0</v>
      </c>
      <c r="H585" s="13">
        <f t="shared" si="64"/>
        <v>1158.8999999999999</v>
      </c>
      <c r="I585" s="13">
        <f t="shared" si="64"/>
        <v>636.3</v>
      </c>
      <c r="J585" s="13">
        <f t="shared" si="64"/>
        <v>16.6</v>
      </c>
      <c r="K585" s="13">
        <f t="shared" si="64"/>
        <v>1190.8000000000004</v>
      </c>
      <c r="L585" s="13">
        <f t="shared" si="64"/>
        <v>709.4000000000002</v>
      </c>
      <c r="M585" s="13">
        <f t="shared" si="64"/>
        <v>112.19999999999999</v>
      </c>
      <c r="O585" s="44" t="s">
        <v>19</v>
      </c>
      <c r="P585" s="13">
        <f aca="true" t="shared" si="65" ref="P585:W585">SUM(P554:P584)</f>
        <v>600.3000000000001</v>
      </c>
      <c r="Q585" s="13">
        <f t="shared" si="65"/>
        <v>413.5</v>
      </c>
      <c r="R585" s="13">
        <f t="shared" si="65"/>
        <v>79.30000000000001</v>
      </c>
      <c r="S585" s="13">
        <f t="shared" si="65"/>
        <v>0</v>
      </c>
      <c r="T585" s="13">
        <f t="shared" si="65"/>
        <v>0</v>
      </c>
      <c r="U585" s="13">
        <f t="shared" si="65"/>
        <v>0</v>
      </c>
      <c r="V585" s="13">
        <f t="shared" si="65"/>
        <v>0</v>
      </c>
      <c r="W585" s="13">
        <f t="shared" si="65"/>
        <v>0</v>
      </c>
      <c r="X585" s="13">
        <f>SUM(X554:X584)</f>
        <v>0</v>
      </c>
      <c r="Y585" s="13">
        <f>SUM(Y554:Y584)</f>
        <v>0</v>
      </c>
      <c r="Z585" s="13">
        <f>SUM(Z554:Z584)</f>
        <v>0</v>
      </c>
      <c r="AA585" s="13">
        <f>SUM(AA554:AA584)</f>
        <v>0</v>
      </c>
      <c r="AC585" s="44" t="s">
        <v>19</v>
      </c>
      <c r="AD585" s="13">
        <f>SUM(AD554:AD584)</f>
        <v>0</v>
      </c>
      <c r="AE585" s="13">
        <f>SUM(AE554:AE584)</f>
        <v>0</v>
      </c>
      <c r="AF585" s="13">
        <f>SUM(AF554:AF584)</f>
        <v>0</v>
      </c>
      <c r="AG585" s="13">
        <f aca="true" t="shared" si="66" ref="AG585:AO585">SUM(AG554:AG584)</f>
        <v>0</v>
      </c>
      <c r="AH585" s="13">
        <f t="shared" si="66"/>
        <v>0</v>
      </c>
      <c r="AI585" s="13">
        <f t="shared" si="66"/>
        <v>0</v>
      </c>
      <c r="AJ585" s="13">
        <f t="shared" si="66"/>
        <v>0</v>
      </c>
      <c r="AK585" s="13">
        <f t="shared" si="66"/>
        <v>0</v>
      </c>
      <c r="AL585" s="13">
        <f t="shared" si="66"/>
        <v>0</v>
      </c>
      <c r="AM585" s="13">
        <f t="shared" si="66"/>
        <v>0</v>
      </c>
      <c r="AN585" s="13">
        <f t="shared" si="66"/>
        <v>0</v>
      </c>
      <c r="AO585" s="13">
        <f t="shared" si="66"/>
        <v>0</v>
      </c>
      <c r="AP585" s="27"/>
      <c r="AQ585" s="69" t="s">
        <v>78</v>
      </c>
      <c r="AR585" s="63" t="s">
        <v>77</v>
      </c>
      <c r="AS585" s="63" t="s">
        <v>76</v>
      </c>
      <c r="AT585" s="64"/>
      <c r="AU585" s="10"/>
      <c r="AV585" s="10"/>
      <c r="AW585" s="10"/>
      <c r="AX585" s="10"/>
      <c r="AY585" s="10"/>
      <c r="AZ585" s="10"/>
      <c r="BA585" s="10"/>
      <c r="BB585" s="10"/>
      <c r="BC585" s="10"/>
      <c r="BD585" s="18"/>
      <c r="BE585" s="10"/>
      <c r="BF585" s="10"/>
      <c r="BG585" s="10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</row>
    <row r="586" spans="1:81" s="35" customFormat="1" ht="18" customHeight="1">
      <c r="A586" s="44" t="s">
        <v>20</v>
      </c>
      <c r="B586" s="13">
        <f>AVERAGE(B554:B584)</f>
        <v>31.348387096774196</v>
      </c>
      <c r="C586" s="13">
        <f>AVERAGE(C554:C584)</f>
        <v>16.741935483870968</v>
      </c>
      <c r="D586" s="13">
        <f>D585/31</f>
        <v>0.3064516129032258</v>
      </c>
      <c r="E586" s="13">
        <f aca="true" t="shared" si="67" ref="E586:L586">AVERAGE(E554:E584)</f>
        <v>35.16206896551725</v>
      </c>
      <c r="F586" s="13">
        <f t="shared" si="67"/>
        <v>16.658620689655173</v>
      </c>
      <c r="G586" s="13">
        <f>G585/28</f>
        <v>0</v>
      </c>
      <c r="H586" s="13">
        <f t="shared" si="67"/>
        <v>37.383870967741935</v>
      </c>
      <c r="I586" s="13">
        <f t="shared" si="67"/>
        <v>20.5258064516129</v>
      </c>
      <c r="J586" s="13">
        <f>J585/31</f>
        <v>0.535483870967742</v>
      </c>
      <c r="K586" s="13">
        <f t="shared" si="67"/>
        <v>39.69333333333335</v>
      </c>
      <c r="L586" s="13">
        <f t="shared" si="67"/>
        <v>23.646666666666672</v>
      </c>
      <c r="M586" s="13">
        <f>M585/30</f>
        <v>3.7399999999999998</v>
      </c>
      <c r="O586" s="44" t="s">
        <v>20</v>
      </c>
      <c r="P586" s="13">
        <f aca="true" t="shared" si="68" ref="P586:Z586">AVERAGE(P554:P584)</f>
        <v>37.518750000000004</v>
      </c>
      <c r="Q586" s="13">
        <f t="shared" si="68"/>
        <v>24.323529411764707</v>
      </c>
      <c r="R586" s="13">
        <f>R585/31</f>
        <v>2.5580645161290327</v>
      </c>
      <c r="S586" s="13" t="e">
        <f t="shared" si="68"/>
        <v>#DIV/0!</v>
      </c>
      <c r="T586" s="13" t="e">
        <f t="shared" si="68"/>
        <v>#DIV/0!</v>
      </c>
      <c r="U586" s="13">
        <f>U585/30</f>
        <v>0</v>
      </c>
      <c r="V586" s="13" t="e">
        <f t="shared" si="68"/>
        <v>#DIV/0!</v>
      </c>
      <c r="W586" s="13" t="e">
        <f t="shared" si="68"/>
        <v>#DIV/0!</v>
      </c>
      <c r="X586" s="13">
        <f>X585/31</f>
        <v>0</v>
      </c>
      <c r="Y586" s="13" t="e">
        <f t="shared" si="68"/>
        <v>#DIV/0!</v>
      </c>
      <c r="Z586" s="13" t="e">
        <f t="shared" si="68"/>
        <v>#DIV/0!</v>
      </c>
      <c r="AA586" s="13">
        <f>AA585/31</f>
        <v>0</v>
      </c>
      <c r="AC586" s="44" t="s">
        <v>20</v>
      </c>
      <c r="AD586" s="13" t="e">
        <f>AVERAGE(AD554:AD584)</f>
        <v>#DIV/0!</v>
      </c>
      <c r="AE586" s="13" t="e">
        <f>AVERAGE(AE554:AE584)</f>
        <v>#DIV/0!</v>
      </c>
      <c r="AF586" s="13">
        <f>AF585/30</f>
        <v>0</v>
      </c>
      <c r="AG586" s="13" t="e">
        <f aca="true" t="shared" si="69" ref="AG586:AN586">AVERAGE(AG554:AG584)</f>
        <v>#DIV/0!</v>
      </c>
      <c r="AH586" s="13" t="e">
        <f t="shared" si="69"/>
        <v>#DIV/0!</v>
      </c>
      <c r="AI586" s="13">
        <f>AI585/31</f>
        <v>0</v>
      </c>
      <c r="AJ586" s="13" t="e">
        <f t="shared" si="69"/>
        <v>#DIV/0!</v>
      </c>
      <c r="AK586" s="13" t="e">
        <f t="shared" si="69"/>
        <v>#DIV/0!</v>
      </c>
      <c r="AL586" s="13">
        <f>AL585/30</f>
        <v>0</v>
      </c>
      <c r="AM586" s="13" t="e">
        <f t="shared" si="69"/>
        <v>#DIV/0!</v>
      </c>
      <c r="AN586" s="13" t="e">
        <f t="shared" si="69"/>
        <v>#DIV/0!</v>
      </c>
      <c r="AO586" s="13">
        <f>AO585/31</f>
        <v>0</v>
      </c>
      <c r="AP586" s="27"/>
      <c r="AQ586" s="70">
        <f>MAX(H554:H584)</f>
        <v>39.8</v>
      </c>
      <c r="AR586" s="63">
        <f>MAX(K554:K583)</f>
        <v>41.9</v>
      </c>
      <c r="AS586" s="63">
        <f>MAX(P554:P584)</f>
        <v>40.8</v>
      </c>
      <c r="AT586" s="64"/>
      <c r="AU586" s="10"/>
      <c r="AV586" s="10"/>
      <c r="AW586" s="10"/>
      <c r="AX586" s="10"/>
      <c r="AY586" s="10"/>
      <c r="AZ586" s="10"/>
      <c r="BA586" s="10"/>
      <c r="BB586" s="10"/>
      <c r="BC586" s="10"/>
      <c r="BD586" s="18"/>
      <c r="BE586" s="10"/>
      <c r="BF586" s="10"/>
      <c r="BG586" s="10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</row>
    <row r="587" spans="1:81" ht="18" customHeight="1">
      <c r="A587" s="4" t="s">
        <v>21</v>
      </c>
      <c r="B587" s="5"/>
      <c r="C587" s="5"/>
      <c r="D587" s="6">
        <f>D585</f>
        <v>9.5</v>
      </c>
      <c r="E587" s="5"/>
      <c r="F587" s="5"/>
      <c r="G587" s="1">
        <f>D587+G585</f>
        <v>9.5</v>
      </c>
      <c r="H587" s="5"/>
      <c r="I587" s="5"/>
      <c r="J587" s="1">
        <f>G587+J585</f>
        <v>26.1</v>
      </c>
      <c r="K587" s="5"/>
      <c r="L587" s="5"/>
      <c r="M587" s="1">
        <f>J587+M585</f>
        <v>138.29999999999998</v>
      </c>
      <c r="O587" s="4" t="s">
        <v>21</v>
      </c>
      <c r="P587" s="5"/>
      <c r="Q587" s="5"/>
      <c r="R587" s="6">
        <f>M587+R585</f>
        <v>217.6</v>
      </c>
      <c r="S587" s="5"/>
      <c r="T587" s="5"/>
      <c r="U587" s="1">
        <f>R587+U585</f>
        <v>217.6</v>
      </c>
      <c r="V587" s="5"/>
      <c r="W587" s="5"/>
      <c r="X587" s="1">
        <f>U587+X585</f>
        <v>217.6</v>
      </c>
      <c r="Y587" s="5"/>
      <c r="Z587" s="5"/>
      <c r="AA587" s="1">
        <f>X587+AA585</f>
        <v>217.6</v>
      </c>
      <c r="AC587" s="4" t="s">
        <v>21</v>
      </c>
      <c r="AD587" s="5"/>
      <c r="AE587" s="5"/>
      <c r="AF587" s="6">
        <f>AA587+AF585</f>
        <v>217.6</v>
      </c>
      <c r="AG587" s="5"/>
      <c r="AH587" s="5"/>
      <c r="AI587" s="6">
        <f>AF587+AI585</f>
        <v>217.6</v>
      </c>
      <c r="AJ587" s="5"/>
      <c r="AK587" s="5"/>
      <c r="AL587" s="6">
        <f>AI587+AL585</f>
        <v>217.6</v>
      </c>
      <c r="AM587" s="5"/>
      <c r="AN587" s="5"/>
      <c r="AO587" s="6">
        <f>AL587+AO585</f>
        <v>217.6</v>
      </c>
      <c r="AP587" s="11"/>
      <c r="AQ587" s="18"/>
      <c r="AR587" s="18"/>
      <c r="AS587" s="18"/>
      <c r="AT587" s="28"/>
      <c r="AU587" s="18"/>
      <c r="AV587" s="18"/>
      <c r="AW587" s="30"/>
      <c r="AX587" s="18"/>
      <c r="AY587" s="18"/>
      <c r="AZ587" s="18"/>
      <c r="BA587" s="18"/>
      <c r="BB587" s="18"/>
      <c r="BC587" s="18"/>
      <c r="BD587" s="18"/>
      <c r="BE587" s="18"/>
      <c r="BF587" s="18"/>
      <c r="BG587" s="2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</row>
    <row r="588" spans="10:81" ht="18" customHeight="1">
      <c r="J588" s="8" t="s">
        <v>96</v>
      </c>
      <c r="W588" s="8" t="s">
        <v>96</v>
      </c>
      <c r="AC588" s="45" t="s">
        <v>84</v>
      </c>
      <c r="AL588" s="8" t="s">
        <v>96</v>
      </c>
      <c r="AP588" s="11"/>
      <c r="AQ588" s="18"/>
      <c r="AR588" s="18"/>
      <c r="AS588" s="18"/>
      <c r="AT588" s="28"/>
      <c r="AU588" s="18"/>
      <c r="AV588" s="18"/>
      <c r="AW588" s="30"/>
      <c r="AX588" s="18"/>
      <c r="AY588" s="18"/>
      <c r="AZ588" s="18"/>
      <c r="BA588" s="18"/>
      <c r="BB588" s="18"/>
      <c r="BC588" s="18"/>
      <c r="BD588" s="18"/>
      <c r="BE588" s="18"/>
      <c r="BF588" s="18"/>
      <c r="BG588" s="2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</row>
    <row r="589" spans="10:81" ht="18" customHeight="1">
      <c r="J589" s="8" t="s">
        <v>22</v>
      </c>
      <c r="W589" s="8" t="s">
        <v>22</v>
      </c>
      <c r="AC589" s="45" t="s">
        <v>98</v>
      </c>
      <c r="AL589" s="8" t="s">
        <v>22</v>
      </c>
      <c r="AP589" s="12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</row>
    <row r="590" spans="10:81" ht="18" customHeight="1">
      <c r="J590" s="8" t="s">
        <v>85</v>
      </c>
      <c r="W590" s="8" t="s">
        <v>85</v>
      </c>
      <c r="AL590" s="8" t="s">
        <v>85</v>
      </c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</row>
    <row r="591" spans="43:81" ht="18" customHeight="1"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</row>
    <row r="592" spans="1:81" ht="16.5" customHeight="1">
      <c r="A592" s="18"/>
      <c r="B592" s="23"/>
      <c r="C592" s="23"/>
      <c r="D592" s="23"/>
      <c r="E592" s="23"/>
      <c r="F592" s="23"/>
      <c r="G592" s="23"/>
      <c r="H592" s="23"/>
      <c r="I592" s="23"/>
      <c r="J592" s="59"/>
      <c r="K592" s="35"/>
      <c r="L592" s="35"/>
      <c r="M592" s="35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</row>
    <row r="593" spans="3:81" ht="16.5" customHeight="1">
      <c r="C593" s="17" t="s">
        <v>100</v>
      </c>
      <c r="D593" s="17"/>
      <c r="E593" s="17"/>
      <c r="F593" s="17"/>
      <c r="G593" s="17"/>
      <c r="H593" s="17"/>
      <c r="I593" s="17"/>
      <c r="Q593" s="17" t="s">
        <v>100</v>
      </c>
      <c r="R593" s="17"/>
      <c r="S593" s="17"/>
      <c r="T593" s="17"/>
      <c r="U593" s="17"/>
      <c r="V593" s="17"/>
      <c r="W593" s="17"/>
      <c r="AE593" s="17" t="s">
        <v>100</v>
      </c>
      <c r="AF593" s="17"/>
      <c r="AG593" s="17"/>
      <c r="AH593" s="17"/>
      <c r="AI593" s="17"/>
      <c r="AJ593" s="17"/>
      <c r="AK593" s="17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</row>
    <row r="594" spans="1:81" ht="16.5" customHeight="1">
      <c r="A594" s="17" t="s">
        <v>103</v>
      </c>
      <c r="O594" s="17" t="s">
        <v>103</v>
      </c>
      <c r="AC594" s="17" t="s">
        <v>103</v>
      </c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</row>
    <row r="595" spans="1:81" ht="18" customHeight="1">
      <c r="A595" s="81" t="s">
        <v>2</v>
      </c>
      <c r="B595" s="20" t="s">
        <v>3</v>
      </c>
      <c r="C595" s="20"/>
      <c r="D595" s="20"/>
      <c r="E595" s="20" t="s">
        <v>4</v>
      </c>
      <c r="F595" s="20"/>
      <c r="G595" s="20"/>
      <c r="H595" s="20" t="s">
        <v>5</v>
      </c>
      <c r="I595" s="20"/>
      <c r="J595" s="20"/>
      <c r="K595" s="20" t="s">
        <v>25</v>
      </c>
      <c r="L595" s="20"/>
      <c r="M595" s="20"/>
      <c r="O595" s="81" t="s">
        <v>2</v>
      </c>
      <c r="P595" s="20" t="s">
        <v>7</v>
      </c>
      <c r="Q595" s="20"/>
      <c r="R595" s="20"/>
      <c r="S595" s="20" t="s">
        <v>8</v>
      </c>
      <c r="T595" s="20"/>
      <c r="U595" s="20"/>
      <c r="V595" s="20" t="s">
        <v>9</v>
      </c>
      <c r="W595" s="20"/>
      <c r="X595" s="20"/>
      <c r="Y595" s="20" t="s">
        <v>10</v>
      </c>
      <c r="Z595" s="20"/>
      <c r="AA595" s="20"/>
      <c r="AC595" s="81" t="s">
        <v>2</v>
      </c>
      <c r="AD595" s="20" t="s">
        <v>11</v>
      </c>
      <c r="AE595" s="20"/>
      <c r="AF595" s="20"/>
      <c r="AG595" s="20" t="s">
        <v>12</v>
      </c>
      <c r="AH595" s="20"/>
      <c r="AI595" s="20"/>
      <c r="AJ595" s="20" t="s">
        <v>13</v>
      </c>
      <c r="AK595" s="20"/>
      <c r="AL595" s="34"/>
      <c r="AM595" s="22" t="s">
        <v>73</v>
      </c>
      <c r="AN595" s="37"/>
      <c r="AO595" s="38"/>
      <c r="AP595" s="24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</row>
    <row r="596" spans="1:81" ht="18" customHeight="1">
      <c r="A596" s="82"/>
      <c r="B596" s="20" t="s">
        <v>15</v>
      </c>
      <c r="C596" s="20" t="s">
        <v>16</v>
      </c>
      <c r="D596" s="20" t="s">
        <v>17</v>
      </c>
      <c r="E596" s="20" t="s">
        <v>15</v>
      </c>
      <c r="F596" s="20" t="s">
        <v>16</v>
      </c>
      <c r="G596" s="20" t="s">
        <v>18</v>
      </c>
      <c r="H596" s="20" t="s">
        <v>15</v>
      </c>
      <c r="I596" s="20" t="s">
        <v>16</v>
      </c>
      <c r="J596" s="20" t="s">
        <v>17</v>
      </c>
      <c r="K596" s="20" t="s">
        <v>15</v>
      </c>
      <c r="L596" s="20" t="s">
        <v>16</v>
      </c>
      <c r="M596" s="20" t="s">
        <v>17</v>
      </c>
      <c r="O596" s="82"/>
      <c r="P596" s="20" t="s">
        <v>15</v>
      </c>
      <c r="Q596" s="20" t="s">
        <v>16</v>
      </c>
      <c r="R596" s="20" t="s">
        <v>17</v>
      </c>
      <c r="S596" s="20" t="s">
        <v>15</v>
      </c>
      <c r="T596" s="20" t="s">
        <v>16</v>
      </c>
      <c r="U596" s="20" t="s">
        <v>18</v>
      </c>
      <c r="V596" s="20" t="s">
        <v>15</v>
      </c>
      <c r="W596" s="20" t="s">
        <v>16</v>
      </c>
      <c r="X596" s="20" t="s">
        <v>17</v>
      </c>
      <c r="Y596" s="20" t="s">
        <v>15</v>
      </c>
      <c r="Z596" s="20" t="s">
        <v>16</v>
      </c>
      <c r="AA596" s="20" t="s">
        <v>17</v>
      </c>
      <c r="AC596" s="82"/>
      <c r="AD596" s="20" t="s">
        <v>15</v>
      </c>
      <c r="AE596" s="20" t="s">
        <v>16</v>
      </c>
      <c r="AF596" s="20" t="s">
        <v>17</v>
      </c>
      <c r="AG596" s="20" t="s">
        <v>15</v>
      </c>
      <c r="AH596" s="20" t="s">
        <v>16</v>
      </c>
      <c r="AI596" s="20" t="s">
        <v>18</v>
      </c>
      <c r="AJ596" s="20" t="s">
        <v>15</v>
      </c>
      <c r="AK596" s="20" t="s">
        <v>16</v>
      </c>
      <c r="AL596" s="20" t="s">
        <v>17</v>
      </c>
      <c r="AM596" s="40" t="s">
        <v>15</v>
      </c>
      <c r="AN596" s="40" t="s">
        <v>16</v>
      </c>
      <c r="AO596" s="58" t="s">
        <v>17</v>
      </c>
      <c r="AP596" s="24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</row>
    <row r="597" spans="1:81" ht="17.25" customHeight="1">
      <c r="A597" s="20">
        <v>1</v>
      </c>
      <c r="B597" s="2">
        <v>31</v>
      </c>
      <c r="C597" s="2">
        <v>13</v>
      </c>
      <c r="D597" s="2">
        <v>0</v>
      </c>
      <c r="E597" s="2">
        <v>31.2</v>
      </c>
      <c r="F597" s="2">
        <v>15</v>
      </c>
      <c r="G597" s="2">
        <v>0</v>
      </c>
      <c r="H597" s="2">
        <v>36.2</v>
      </c>
      <c r="I597" s="2">
        <v>18</v>
      </c>
      <c r="J597" s="2">
        <v>0</v>
      </c>
      <c r="K597" s="76">
        <v>38.2</v>
      </c>
      <c r="L597" s="76">
        <v>19.4</v>
      </c>
      <c r="M597" s="76">
        <v>0</v>
      </c>
      <c r="O597" s="20">
        <v>1</v>
      </c>
      <c r="P597" s="76">
        <v>40.3</v>
      </c>
      <c r="Q597" s="76">
        <v>23.5</v>
      </c>
      <c r="R597" s="76">
        <v>0</v>
      </c>
      <c r="S597" s="76"/>
      <c r="T597" s="76"/>
      <c r="U597" s="76"/>
      <c r="V597" s="76"/>
      <c r="W597" s="76"/>
      <c r="X597" s="76"/>
      <c r="Y597" s="76"/>
      <c r="Z597" s="76"/>
      <c r="AA597" s="76"/>
      <c r="AC597" s="20">
        <v>1</v>
      </c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10"/>
      <c r="AQ597" s="24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26"/>
      <c r="BQ597" s="24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</row>
    <row r="598" spans="1:81" ht="17.25" customHeight="1">
      <c r="A598" s="20">
        <v>2</v>
      </c>
      <c r="B598" s="2">
        <v>31.5</v>
      </c>
      <c r="C598" s="2">
        <v>13.9</v>
      </c>
      <c r="D598" s="2">
        <v>0</v>
      </c>
      <c r="E598" s="2">
        <v>33.3</v>
      </c>
      <c r="F598" s="2">
        <v>13</v>
      </c>
      <c r="G598" s="2">
        <v>0</v>
      </c>
      <c r="H598" s="2">
        <v>34.7</v>
      </c>
      <c r="I598" s="2">
        <v>19</v>
      </c>
      <c r="J598" s="2">
        <v>0</v>
      </c>
      <c r="K598" s="76">
        <v>39</v>
      </c>
      <c r="L598" s="76">
        <v>19.7</v>
      </c>
      <c r="M598" s="76">
        <v>0</v>
      </c>
      <c r="O598" s="20">
        <v>2</v>
      </c>
      <c r="P598" s="76">
        <v>39.7</v>
      </c>
      <c r="Q598" s="76">
        <v>24.4</v>
      </c>
      <c r="R598" s="76">
        <v>41.9</v>
      </c>
      <c r="S598" s="76"/>
      <c r="T598" s="76"/>
      <c r="U598" s="76"/>
      <c r="V598" s="76"/>
      <c r="W598" s="76"/>
      <c r="X598" s="76"/>
      <c r="Y598" s="76"/>
      <c r="Z598" s="76"/>
      <c r="AA598" s="76"/>
      <c r="AC598" s="20">
        <v>2</v>
      </c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10"/>
      <c r="AQ598" s="24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24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</row>
    <row r="599" spans="1:81" ht="17.25" customHeight="1">
      <c r="A599" s="20">
        <v>3</v>
      </c>
      <c r="B599" s="2">
        <v>31.5</v>
      </c>
      <c r="C599" s="2">
        <v>14</v>
      </c>
      <c r="D599" s="2">
        <v>0</v>
      </c>
      <c r="E599" s="2">
        <v>33.7</v>
      </c>
      <c r="F599" s="2">
        <v>13.4</v>
      </c>
      <c r="G599" s="2">
        <v>0</v>
      </c>
      <c r="H599" s="2">
        <v>34.2</v>
      </c>
      <c r="I599" s="2">
        <v>20.5</v>
      </c>
      <c r="J599" s="2">
        <v>0</v>
      </c>
      <c r="K599" s="76">
        <v>38.9</v>
      </c>
      <c r="L599" s="76">
        <v>20.1</v>
      </c>
      <c r="M599" s="76">
        <v>0</v>
      </c>
      <c r="O599" s="20">
        <v>3</v>
      </c>
      <c r="P599" s="76">
        <v>36.4</v>
      </c>
      <c r="Q599" s="76">
        <v>22.3</v>
      </c>
      <c r="R599" s="76">
        <v>4.8</v>
      </c>
      <c r="S599" s="76"/>
      <c r="T599" s="76"/>
      <c r="U599" s="76"/>
      <c r="V599" s="76"/>
      <c r="W599" s="76"/>
      <c r="X599" s="76"/>
      <c r="Y599" s="76"/>
      <c r="Z599" s="76"/>
      <c r="AA599" s="76"/>
      <c r="AC599" s="20">
        <v>3</v>
      </c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10"/>
      <c r="AQ599" s="24"/>
      <c r="AR599" s="45"/>
      <c r="AS599" s="45"/>
      <c r="AT599" s="45"/>
      <c r="AU599" s="45"/>
      <c r="AV599" s="45"/>
      <c r="AW599" s="45"/>
      <c r="AX599" s="45"/>
      <c r="AY599" s="46"/>
      <c r="AZ599" s="45"/>
      <c r="BA599" s="45"/>
      <c r="BB599" s="45"/>
      <c r="BC599" s="45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24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</row>
    <row r="600" spans="1:81" ht="17.25" customHeight="1">
      <c r="A600" s="20">
        <v>4</v>
      </c>
      <c r="B600" s="2">
        <v>30.7</v>
      </c>
      <c r="C600" s="2">
        <v>13.6</v>
      </c>
      <c r="D600" s="2">
        <v>0</v>
      </c>
      <c r="E600" s="2">
        <v>32.2</v>
      </c>
      <c r="F600" s="2">
        <v>12.5</v>
      </c>
      <c r="G600" s="2">
        <v>0</v>
      </c>
      <c r="H600" s="2">
        <v>37.2</v>
      </c>
      <c r="I600" s="2">
        <v>18.6</v>
      </c>
      <c r="J600" s="2">
        <v>0</v>
      </c>
      <c r="K600" s="76">
        <v>39.5</v>
      </c>
      <c r="L600" s="76">
        <v>21.5</v>
      </c>
      <c r="M600" s="76">
        <v>0</v>
      </c>
      <c r="O600" s="20">
        <v>4</v>
      </c>
      <c r="P600" s="76">
        <v>37.2</v>
      </c>
      <c r="Q600" s="76">
        <v>22.2</v>
      </c>
      <c r="R600" s="76">
        <v>1</v>
      </c>
      <c r="S600" s="76"/>
      <c r="T600" s="76"/>
      <c r="U600" s="76"/>
      <c r="V600" s="76"/>
      <c r="W600" s="76"/>
      <c r="X600" s="76"/>
      <c r="Y600" s="76"/>
      <c r="Z600" s="76"/>
      <c r="AA600" s="76"/>
      <c r="AC600" s="20">
        <v>4</v>
      </c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10"/>
      <c r="AQ600" s="24"/>
      <c r="BF600" s="10"/>
      <c r="BG600" s="10"/>
      <c r="BH600" s="10"/>
      <c r="BI600" s="18"/>
      <c r="BJ600" s="18"/>
      <c r="BK600" s="47"/>
      <c r="BL600" s="48"/>
      <c r="BM600" s="48"/>
      <c r="BN600" s="48"/>
      <c r="BO600" s="48"/>
      <c r="BP600" s="48"/>
      <c r="BQ600" s="48"/>
      <c r="BR600" s="48"/>
      <c r="BS600" s="48"/>
      <c r="BT600" s="18"/>
      <c r="BU600" s="19"/>
      <c r="BV600" s="18"/>
      <c r="BW600" s="10"/>
      <c r="BX600" s="10"/>
      <c r="BY600" s="10"/>
      <c r="BZ600" s="10"/>
      <c r="CA600" s="27"/>
      <c r="CB600" s="10"/>
      <c r="CC600" s="10"/>
    </row>
    <row r="601" spans="1:81" ht="17.25" customHeight="1">
      <c r="A601" s="20">
        <v>5</v>
      </c>
      <c r="B601" s="2">
        <v>31</v>
      </c>
      <c r="C601" s="2">
        <v>14.4</v>
      </c>
      <c r="D601" s="2">
        <v>0</v>
      </c>
      <c r="E601" s="2">
        <v>32.8</v>
      </c>
      <c r="F601" s="2">
        <v>11.4</v>
      </c>
      <c r="G601" s="2">
        <v>0</v>
      </c>
      <c r="H601" s="2">
        <v>37.3</v>
      </c>
      <c r="I601" s="2">
        <v>16.2</v>
      </c>
      <c r="J601" s="2">
        <v>0</v>
      </c>
      <c r="K601" s="76">
        <v>39.5</v>
      </c>
      <c r="L601" s="76">
        <v>22</v>
      </c>
      <c r="M601" s="76">
        <v>0</v>
      </c>
      <c r="O601" s="20">
        <v>5</v>
      </c>
      <c r="P601" s="76">
        <v>37.3</v>
      </c>
      <c r="Q601" s="76">
        <v>23.2</v>
      </c>
      <c r="R601" s="76">
        <v>0</v>
      </c>
      <c r="S601" s="76"/>
      <c r="T601" s="76"/>
      <c r="U601" s="76"/>
      <c r="V601" s="76"/>
      <c r="W601" s="76"/>
      <c r="X601" s="76"/>
      <c r="Y601" s="76"/>
      <c r="Z601" s="76"/>
      <c r="AA601" s="76"/>
      <c r="AC601" s="20">
        <v>5</v>
      </c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10"/>
      <c r="AQ601" s="24"/>
      <c r="BF601" s="10"/>
      <c r="BG601" s="10"/>
      <c r="BH601" s="10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3"/>
      <c r="BV601" s="24"/>
      <c r="BW601" s="10"/>
      <c r="BX601" s="10"/>
      <c r="BY601" s="10"/>
      <c r="BZ601" s="10"/>
      <c r="CA601" s="10"/>
      <c r="CB601" s="10"/>
      <c r="CC601" s="10"/>
    </row>
    <row r="602" spans="1:81" ht="17.25" customHeight="1">
      <c r="A602" s="20">
        <v>6</v>
      </c>
      <c r="B602" s="2">
        <v>30.3</v>
      </c>
      <c r="C602" s="2">
        <v>16.3</v>
      </c>
      <c r="D602" s="2">
        <v>0</v>
      </c>
      <c r="E602" s="2">
        <v>33.4</v>
      </c>
      <c r="F602" s="2">
        <v>12.2</v>
      </c>
      <c r="G602" s="2">
        <v>0</v>
      </c>
      <c r="H602" s="2">
        <v>37</v>
      </c>
      <c r="I602" s="2">
        <v>15.8</v>
      </c>
      <c r="J602" s="2">
        <v>0</v>
      </c>
      <c r="K602" s="76">
        <v>38.5</v>
      </c>
      <c r="L602" s="76">
        <v>22.5</v>
      </c>
      <c r="M602" s="76">
        <v>0</v>
      </c>
      <c r="O602" s="20">
        <v>6</v>
      </c>
      <c r="P602" s="76">
        <v>38</v>
      </c>
      <c r="Q602" s="76">
        <v>23.2</v>
      </c>
      <c r="R602" s="76">
        <v>0</v>
      </c>
      <c r="S602" s="76"/>
      <c r="T602" s="76"/>
      <c r="U602" s="76"/>
      <c r="V602" s="76"/>
      <c r="W602" s="76"/>
      <c r="X602" s="76"/>
      <c r="Y602" s="76"/>
      <c r="Z602" s="76"/>
      <c r="AA602" s="76"/>
      <c r="AC602" s="20">
        <v>6</v>
      </c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10"/>
      <c r="AQ602" s="24"/>
      <c r="BF602" s="10"/>
      <c r="BG602" s="10"/>
      <c r="BH602" s="10"/>
      <c r="BI602" s="77"/>
      <c r="BJ602" s="77"/>
      <c r="BK602" s="77"/>
      <c r="BL602" s="77"/>
      <c r="BM602" s="77"/>
      <c r="BN602" s="77"/>
      <c r="BO602" s="77"/>
      <c r="BP602" s="77"/>
      <c r="BQ602" s="77"/>
      <c r="BR602" s="77"/>
      <c r="BS602" s="77"/>
      <c r="BT602" s="77"/>
      <c r="BU602" s="54"/>
      <c r="BV602" s="54"/>
      <c r="BW602" s="10"/>
      <c r="BX602" s="10"/>
      <c r="BY602" s="10"/>
      <c r="BZ602" s="10"/>
      <c r="CA602" s="10"/>
      <c r="CB602" s="10"/>
      <c r="CC602" s="10"/>
    </row>
    <row r="603" spans="1:81" ht="17.25" customHeight="1">
      <c r="A603" s="20">
        <v>7</v>
      </c>
      <c r="B603" s="2">
        <v>30</v>
      </c>
      <c r="C603" s="2">
        <v>15.5</v>
      </c>
      <c r="D603" s="2">
        <v>0</v>
      </c>
      <c r="E603" s="2">
        <v>33.9</v>
      </c>
      <c r="F603" s="2">
        <v>12.8</v>
      </c>
      <c r="G603" s="2">
        <v>0</v>
      </c>
      <c r="H603" s="2">
        <v>35.1</v>
      </c>
      <c r="I603" s="2">
        <v>14.7</v>
      </c>
      <c r="J603" s="2">
        <v>0</v>
      </c>
      <c r="K603" s="76">
        <v>39.4</v>
      </c>
      <c r="L603" s="76">
        <v>24.4</v>
      </c>
      <c r="M603" s="76">
        <v>0</v>
      </c>
      <c r="O603" s="20">
        <v>7</v>
      </c>
      <c r="P603" s="76">
        <v>34.5</v>
      </c>
      <c r="Q603" s="76">
        <v>24.5</v>
      </c>
      <c r="R603" s="76">
        <v>2.3</v>
      </c>
      <c r="S603" s="76"/>
      <c r="T603" s="76"/>
      <c r="U603" s="76"/>
      <c r="V603" s="76"/>
      <c r="W603" s="76"/>
      <c r="X603" s="76"/>
      <c r="Y603" s="76"/>
      <c r="Z603" s="76"/>
      <c r="AA603" s="76"/>
      <c r="AC603" s="20">
        <v>7</v>
      </c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10"/>
      <c r="AQ603" s="24"/>
      <c r="BF603" s="12"/>
      <c r="BG603" s="10"/>
      <c r="BH603" s="10"/>
      <c r="BI603" s="78"/>
      <c r="BJ603" s="55"/>
      <c r="BK603" s="55"/>
      <c r="BL603" s="55"/>
      <c r="BM603" s="55"/>
      <c r="BN603" s="55"/>
      <c r="BO603" s="55"/>
      <c r="BP603" s="55"/>
      <c r="BQ603" s="55"/>
      <c r="BR603" s="55"/>
      <c r="BS603" s="55"/>
      <c r="BT603" s="55"/>
      <c r="BU603" s="55"/>
      <c r="BV603" s="55"/>
      <c r="BW603" s="10"/>
      <c r="BX603" s="10"/>
      <c r="BY603" s="10"/>
      <c r="BZ603" s="10"/>
      <c r="CA603" s="10"/>
      <c r="CB603" s="10"/>
      <c r="CC603" s="10"/>
    </row>
    <row r="604" spans="1:81" ht="17.25" customHeight="1">
      <c r="A604" s="20">
        <v>8</v>
      </c>
      <c r="B604" s="2">
        <v>32.2</v>
      </c>
      <c r="C604" s="2">
        <v>15.8</v>
      </c>
      <c r="D604" s="2">
        <v>0</v>
      </c>
      <c r="E604" s="2">
        <v>33.9</v>
      </c>
      <c r="F604" s="2">
        <v>13.2</v>
      </c>
      <c r="G604" s="2">
        <v>0</v>
      </c>
      <c r="H604" s="2">
        <v>36.7</v>
      </c>
      <c r="I604" s="2">
        <v>17.7</v>
      </c>
      <c r="J604" s="2">
        <v>0</v>
      </c>
      <c r="K604" s="76">
        <v>39</v>
      </c>
      <c r="L604" s="76">
        <v>24.5</v>
      </c>
      <c r="M604" s="76">
        <v>0</v>
      </c>
      <c r="O604" s="20">
        <v>8</v>
      </c>
      <c r="P604" s="76">
        <v>35</v>
      </c>
      <c r="Q604" s="76">
        <v>22.2</v>
      </c>
      <c r="R604" s="76">
        <v>0</v>
      </c>
      <c r="S604" s="76"/>
      <c r="T604" s="76"/>
      <c r="U604" s="76"/>
      <c r="V604" s="76"/>
      <c r="W604" s="76"/>
      <c r="X604" s="76"/>
      <c r="Y604" s="76"/>
      <c r="Z604" s="76"/>
      <c r="AA604" s="76"/>
      <c r="AC604" s="20">
        <v>8</v>
      </c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10"/>
      <c r="AQ604" s="24"/>
      <c r="BG604" s="10"/>
      <c r="BH604" s="10"/>
      <c r="BI604" s="78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10"/>
      <c r="BX604" s="10"/>
      <c r="BY604" s="10"/>
      <c r="BZ604" s="10"/>
      <c r="CA604" s="10"/>
      <c r="CB604" s="10"/>
      <c r="CC604" s="10"/>
    </row>
    <row r="605" spans="1:81" ht="17.25" customHeight="1">
      <c r="A605" s="20">
        <v>9</v>
      </c>
      <c r="B605" s="2">
        <v>31.5</v>
      </c>
      <c r="C605" s="2">
        <v>17.5</v>
      </c>
      <c r="D605" s="2">
        <v>0</v>
      </c>
      <c r="E605" s="2">
        <v>34.1</v>
      </c>
      <c r="F605" s="2">
        <v>14.3</v>
      </c>
      <c r="G605" s="2">
        <v>0</v>
      </c>
      <c r="H605" s="2">
        <v>35.5</v>
      </c>
      <c r="I605" s="2">
        <v>21.3</v>
      </c>
      <c r="J605" s="2">
        <v>0</v>
      </c>
      <c r="K605" s="76">
        <v>39.8</v>
      </c>
      <c r="L605" s="76">
        <v>24.5</v>
      </c>
      <c r="M605" s="76">
        <v>0.9</v>
      </c>
      <c r="O605" s="20">
        <v>9</v>
      </c>
      <c r="P605" s="76">
        <v>34.4</v>
      </c>
      <c r="Q605" s="76">
        <v>24</v>
      </c>
      <c r="R605" s="76">
        <v>2.7</v>
      </c>
      <c r="S605" s="76"/>
      <c r="T605" s="76"/>
      <c r="U605" s="76"/>
      <c r="V605" s="76"/>
      <c r="W605" s="76"/>
      <c r="X605" s="76"/>
      <c r="Y605" s="76"/>
      <c r="Z605" s="76"/>
      <c r="AA605" s="76"/>
      <c r="AC605" s="20">
        <v>9</v>
      </c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10"/>
      <c r="AQ605" s="24"/>
      <c r="BG605" s="10"/>
      <c r="BH605" s="10"/>
      <c r="BI605" s="78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10"/>
      <c r="BX605" s="10"/>
      <c r="BY605" s="10"/>
      <c r="BZ605" s="10"/>
      <c r="CA605" s="10"/>
      <c r="CB605" s="10"/>
      <c r="CC605" s="10"/>
    </row>
    <row r="606" spans="1:81" ht="17.25" customHeight="1">
      <c r="A606" s="20">
        <v>10</v>
      </c>
      <c r="B606" s="2">
        <v>31.3</v>
      </c>
      <c r="C606" s="2">
        <v>17.6</v>
      </c>
      <c r="D606" s="2">
        <v>0</v>
      </c>
      <c r="E606" s="2">
        <v>29</v>
      </c>
      <c r="F606" s="2">
        <v>18.6</v>
      </c>
      <c r="G606" s="2">
        <v>0</v>
      </c>
      <c r="H606" s="2">
        <v>35.4</v>
      </c>
      <c r="I606" s="2">
        <v>21.2</v>
      </c>
      <c r="J606" s="2">
        <v>0</v>
      </c>
      <c r="K606" s="76">
        <v>37.1</v>
      </c>
      <c r="L606" s="76">
        <v>22.4</v>
      </c>
      <c r="M606" s="76">
        <v>24.8</v>
      </c>
      <c r="O606" s="20">
        <v>10</v>
      </c>
      <c r="P606" s="76">
        <v>34.8</v>
      </c>
      <c r="Q606" s="76">
        <v>23.3</v>
      </c>
      <c r="R606" s="76">
        <v>34.8</v>
      </c>
      <c r="S606" s="76"/>
      <c r="T606" s="76"/>
      <c r="U606" s="76"/>
      <c r="V606" s="76"/>
      <c r="W606" s="76"/>
      <c r="X606" s="76"/>
      <c r="Y606" s="76"/>
      <c r="Z606" s="76"/>
      <c r="AA606" s="76"/>
      <c r="AC606" s="20">
        <v>10</v>
      </c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10"/>
      <c r="AQ606" s="24"/>
      <c r="BG606" s="10"/>
      <c r="BH606" s="10"/>
      <c r="BI606" s="78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10"/>
      <c r="BX606" s="10"/>
      <c r="BY606" s="10"/>
      <c r="BZ606" s="10"/>
      <c r="CA606" s="10"/>
      <c r="CB606" s="10"/>
      <c r="CC606" s="10"/>
    </row>
    <row r="607" spans="1:81" ht="17.25" customHeight="1">
      <c r="A607" s="20">
        <v>11</v>
      </c>
      <c r="B607" s="2">
        <v>31.3</v>
      </c>
      <c r="C607" s="2">
        <v>17.9</v>
      </c>
      <c r="D607" s="2">
        <v>0</v>
      </c>
      <c r="E607" s="2">
        <v>25.8</v>
      </c>
      <c r="F607" s="2">
        <v>19.2</v>
      </c>
      <c r="G607" s="2">
        <v>0</v>
      </c>
      <c r="H607" s="2">
        <v>36.4</v>
      </c>
      <c r="I607" s="2">
        <v>18.6</v>
      </c>
      <c r="J607" s="2">
        <v>0</v>
      </c>
      <c r="K607" s="76">
        <v>37.7</v>
      </c>
      <c r="L607" s="76">
        <v>22.4</v>
      </c>
      <c r="M607" s="76">
        <v>0</v>
      </c>
      <c r="O607" s="20">
        <v>11</v>
      </c>
      <c r="P607" s="76">
        <v>34</v>
      </c>
      <c r="Q607" s="76">
        <v>21.3</v>
      </c>
      <c r="R607" s="76">
        <v>3.2</v>
      </c>
      <c r="S607" s="76"/>
      <c r="T607" s="76"/>
      <c r="U607" s="76"/>
      <c r="V607" s="76"/>
      <c r="W607" s="76"/>
      <c r="X607" s="76"/>
      <c r="Y607" s="76"/>
      <c r="Z607" s="76"/>
      <c r="AA607" s="76"/>
      <c r="AC607" s="20">
        <v>11</v>
      </c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10"/>
      <c r="AQ607" s="24"/>
      <c r="BF607" s="10"/>
      <c r="BG607" s="10"/>
      <c r="BH607" s="10"/>
      <c r="BI607" s="78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10"/>
      <c r="BX607" s="10"/>
      <c r="BY607" s="10"/>
      <c r="BZ607" s="10"/>
      <c r="CA607" s="10"/>
      <c r="CB607" s="10"/>
      <c r="CC607" s="10"/>
    </row>
    <row r="608" spans="1:81" ht="17.25" customHeight="1">
      <c r="A608" s="20">
        <v>12</v>
      </c>
      <c r="B608" s="2">
        <v>31</v>
      </c>
      <c r="C608" s="2">
        <v>18</v>
      </c>
      <c r="D608" s="2">
        <v>0</v>
      </c>
      <c r="E608" s="2">
        <v>31.4</v>
      </c>
      <c r="F608" s="2">
        <v>15.7</v>
      </c>
      <c r="G608" s="2">
        <v>0</v>
      </c>
      <c r="H608" s="2">
        <v>35</v>
      </c>
      <c r="I608" s="2">
        <v>18.9</v>
      </c>
      <c r="J608" s="2">
        <v>0</v>
      </c>
      <c r="K608" s="76">
        <v>37.5</v>
      </c>
      <c r="L608" s="76">
        <v>20.1</v>
      </c>
      <c r="M608" s="76" t="s">
        <v>104</v>
      </c>
      <c r="O608" s="20">
        <v>12</v>
      </c>
      <c r="P608" s="76">
        <v>35.5</v>
      </c>
      <c r="Q608" s="76">
        <v>22.5</v>
      </c>
      <c r="R608" s="76">
        <v>0</v>
      </c>
      <c r="S608" s="76"/>
      <c r="T608" s="76"/>
      <c r="U608" s="76"/>
      <c r="V608" s="76"/>
      <c r="W608" s="76"/>
      <c r="X608" s="76"/>
      <c r="Y608" s="76"/>
      <c r="Z608" s="76"/>
      <c r="AA608" s="76"/>
      <c r="AC608" s="20">
        <v>12</v>
      </c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10"/>
      <c r="AQ608" s="24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24"/>
      <c r="BV608" s="10"/>
      <c r="BW608" s="10"/>
      <c r="BX608" s="10"/>
      <c r="BY608" s="10"/>
      <c r="BZ608" s="10"/>
      <c r="CA608" s="10"/>
      <c r="CB608" s="10"/>
      <c r="CC608" s="10"/>
    </row>
    <row r="609" spans="1:81" ht="17.25" customHeight="1">
      <c r="A609" s="20">
        <v>13</v>
      </c>
      <c r="B609" s="2">
        <v>30.2</v>
      </c>
      <c r="C609" s="2">
        <v>18.3</v>
      </c>
      <c r="D609" s="2">
        <v>3.8</v>
      </c>
      <c r="E609" s="2">
        <v>33.8</v>
      </c>
      <c r="F609" s="2">
        <v>14.6</v>
      </c>
      <c r="G609" s="2">
        <v>0</v>
      </c>
      <c r="H609" s="2">
        <v>36.7</v>
      </c>
      <c r="I609" s="2">
        <v>20</v>
      </c>
      <c r="J609" s="2">
        <v>0</v>
      </c>
      <c r="K609" s="76">
        <v>39</v>
      </c>
      <c r="L609" s="76">
        <v>23</v>
      </c>
      <c r="M609" s="76">
        <v>0</v>
      </c>
      <c r="O609" s="20">
        <v>13</v>
      </c>
      <c r="P609" s="76">
        <v>37</v>
      </c>
      <c r="Q609" s="76">
        <v>23.2</v>
      </c>
      <c r="R609" s="76">
        <v>0</v>
      </c>
      <c r="S609" s="76"/>
      <c r="T609" s="76"/>
      <c r="U609" s="76"/>
      <c r="V609" s="76"/>
      <c r="W609" s="76"/>
      <c r="X609" s="76"/>
      <c r="Y609" s="76"/>
      <c r="Z609" s="76"/>
      <c r="AA609" s="76"/>
      <c r="AC609" s="20">
        <v>13</v>
      </c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10"/>
      <c r="AQ609" s="24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2"/>
      <c r="BT609" s="12"/>
      <c r="BU609" s="12"/>
      <c r="BV609" s="12"/>
      <c r="BW609" s="10"/>
      <c r="BX609" s="10"/>
      <c r="BY609" s="10"/>
      <c r="BZ609" s="10"/>
      <c r="CA609" s="10"/>
      <c r="CB609" s="10"/>
      <c r="CC609" s="10"/>
    </row>
    <row r="610" spans="1:81" ht="17.25" customHeight="1">
      <c r="A610" s="20">
        <v>14</v>
      </c>
      <c r="B610" s="2">
        <v>30.7</v>
      </c>
      <c r="C610" s="2">
        <v>18.2</v>
      </c>
      <c r="D610" s="2">
        <v>0</v>
      </c>
      <c r="E610" s="2">
        <v>33.8</v>
      </c>
      <c r="F610" s="2">
        <v>14.4</v>
      </c>
      <c r="G610" s="2">
        <v>0</v>
      </c>
      <c r="H610" s="2">
        <v>35.8</v>
      </c>
      <c r="I610" s="2">
        <v>16.1</v>
      </c>
      <c r="J610" s="2">
        <v>0</v>
      </c>
      <c r="K610" s="76">
        <v>39.5</v>
      </c>
      <c r="L610" s="76">
        <v>22.5</v>
      </c>
      <c r="M610" s="76">
        <v>0</v>
      </c>
      <c r="O610" s="20">
        <v>14</v>
      </c>
      <c r="P610" s="76">
        <v>35.8</v>
      </c>
      <c r="Q610" s="76">
        <v>24.5</v>
      </c>
      <c r="R610" s="76">
        <v>0</v>
      </c>
      <c r="S610" s="76"/>
      <c r="T610" s="76"/>
      <c r="U610" s="76"/>
      <c r="V610" s="76"/>
      <c r="W610" s="76"/>
      <c r="X610" s="76"/>
      <c r="Y610" s="76"/>
      <c r="Z610" s="76"/>
      <c r="AA610" s="76"/>
      <c r="AC610" s="20">
        <v>14</v>
      </c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10"/>
      <c r="AQ610" s="24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2"/>
      <c r="BT610" s="12"/>
      <c r="BU610" s="12"/>
      <c r="BV610" s="12"/>
      <c r="BW610" s="10"/>
      <c r="BX610" s="10"/>
      <c r="BY610" s="10"/>
      <c r="BZ610" s="10"/>
      <c r="CA610" s="10"/>
      <c r="CB610" s="10"/>
      <c r="CC610" s="10"/>
    </row>
    <row r="611" spans="1:81" ht="17.25" customHeight="1">
      <c r="A611" s="20">
        <v>15</v>
      </c>
      <c r="B611" s="2">
        <v>30.7</v>
      </c>
      <c r="C611" s="2">
        <v>17</v>
      </c>
      <c r="D611" s="2">
        <v>0</v>
      </c>
      <c r="E611" s="2">
        <v>35.2</v>
      </c>
      <c r="F611" s="2">
        <v>15.1</v>
      </c>
      <c r="G611" s="2">
        <v>0</v>
      </c>
      <c r="H611" s="2">
        <v>34.6</v>
      </c>
      <c r="I611" s="2">
        <v>16.8</v>
      </c>
      <c r="J611" s="2">
        <v>0</v>
      </c>
      <c r="K611" s="76">
        <v>38.4</v>
      </c>
      <c r="L611" s="76">
        <v>22.4</v>
      </c>
      <c r="M611" s="76">
        <v>25.3</v>
      </c>
      <c r="O611" s="20">
        <v>15</v>
      </c>
      <c r="P611" s="76">
        <v>36.5</v>
      </c>
      <c r="Q611" s="76">
        <v>24.4</v>
      </c>
      <c r="R611" s="76">
        <v>0</v>
      </c>
      <c r="S611" s="76"/>
      <c r="T611" s="76"/>
      <c r="U611" s="76"/>
      <c r="V611" s="76"/>
      <c r="W611" s="76"/>
      <c r="X611" s="76"/>
      <c r="Y611" s="76"/>
      <c r="Z611" s="76"/>
      <c r="AA611" s="76"/>
      <c r="AC611" s="20">
        <v>15</v>
      </c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10"/>
      <c r="AQ611" s="24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2"/>
      <c r="BT611" s="12"/>
      <c r="BU611" s="12"/>
      <c r="BV611" s="12"/>
      <c r="BW611" s="10"/>
      <c r="BX611" s="10"/>
      <c r="BY611" s="10"/>
      <c r="BZ611" s="10"/>
      <c r="CA611" s="10"/>
      <c r="CB611" s="10"/>
      <c r="CC611" s="10"/>
    </row>
    <row r="612" spans="1:81" ht="17.25" customHeight="1">
      <c r="A612" s="20">
        <v>16</v>
      </c>
      <c r="B612" s="2">
        <v>30.5</v>
      </c>
      <c r="C612" s="2">
        <v>16.2</v>
      </c>
      <c r="D612" s="2">
        <v>0</v>
      </c>
      <c r="E612" s="2">
        <v>34</v>
      </c>
      <c r="F612" s="2">
        <v>15.1</v>
      </c>
      <c r="G612" s="2">
        <v>0</v>
      </c>
      <c r="H612" s="2">
        <v>37.8</v>
      </c>
      <c r="I612" s="2">
        <v>17.5</v>
      </c>
      <c r="J612" s="2">
        <v>0</v>
      </c>
      <c r="K612" s="76">
        <v>36.2</v>
      </c>
      <c r="L612" s="76">
        <v>19.8</v>
      </c>
      <c r="M612" s="76">
        <v>0</v>
      </c>
      <c r="O612" s="20">
        <v>16</v>
      </c>
      <c r="P612" s="76">
        <v>35.5</v>
      </c>
      <c r="Q612" s="76">
        <v>24.2</v>
      </c>
      <c r="R612" s="76">
        <v>0</v>
      </c>
      <c r="S612" s="76"/>
      <c r="T612" s="76"/>
      <c r="U612" s="76"/>
      <c r="V612" s="76"/>
      <c r="W612" s="76"/>
      <c r="X612" s="76"/>
      <c r="Y612" s="76"/>
      <c r="Z612" s="76"/>
      <c r="AA612" s="76"/>
      <c r="AC612" s="20">
        <v>16</v>
      </c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10"/>
      <c r="AQ612" s="23"/>
      <c r="BF612" s="10"/>
      <c r="BG612" s="10"/>
      <c r="BH612" s="26"/>
      <c r="BI612" s="29"/>
      <c r="BJ612" s="10"/>
      <c r="BK612" s="10"/>
      <c r="BL612" s="10"/>
      <c r="BM612" s="26"/>
      <c r="BN612" s="10"/>
      <c r="BO612" s="10"/>
      <c r="BP612" s="10"/>
      <c r="BQ612" s="10"/>
      <c r="BR612" s="10"/>
      <c r="BS612" s="10"/>
      <c r="BT612" s="10"/>
      <c r="BU612" s="24"/>
      <c r="BV612" s="10"/>
      <c r="BW612" s="10"/>
      <c r="BX612" s="10"/>
      <c r="BY612" s="10"/>
      <c r="BZ612" s="10"/>
      <c r="CA612" s="10"/>
      <c r="CB612" s="10"/>
      <c r="CC612" s="10"/>
    </row>
    <row r="613" spans="1:81" ht="17.25" customHeight="1">
      <c r="A613" s="20">
        <v>17</v>
      </c>
      <c r="B613" s="2">
        <v>30.5</v>
      </c>
      <c r="C613" s="2">
        <v>15.7</v>
      </c>
      <c r="D613" s="2">
        <v>0</v>
      </c>
      <c r="E613" s="2">
        <v>33.8</v>
      </c>
      <c r="F613" s="2">
        <v>16.3</v>
      </c>
      <c r="G613" s="2">
        <v>0</v>
      </c>
      <c r="H613" s="2">
        <v>37</v>
      </c>
      <c r="I613" s="2">
        <v>17.6</v>
      </c>
      <c r="J613" s="2">
        <v>0</v>
      </c>
      <c r="K613" s="76">
        <v>38.2</v>
      </c>
      <c r="L613" s="76">
        <v>23</v>
      </c>
      <c r="M613" s="76">
        <v>0</v>
      </c>
      <c r="O613" s="20">
        <v>17</v>
      </c>
      <c r="P613" s="76"/>
      <c r="Q613" s="76">
        <v>24.6</v>
      </c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C613" s="20">
        <v>17</v>
      </c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10"/>
      <c r="AQ613" s="24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24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24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</row>
    <row r="614" spans="1:81" ht="17.25" customHeight="1">
      <c r="A614" s="20">
        <v>18</v>
      </c>
      <c r="B614" s="2">
        <v>30.8</v>
      </c>
      <c r="C614" s="2">
        <v>16.2</v>
      </c>
      <c r="D614" s="2">
        <v>0</v>
      </c>
      <c r="E614" s="2">
        <v>34.5</v>
      </c>
      <c r="F614" s="2">
        <v>16.4</v>
      </c>
      <c r="G614" s="2">
        <v>0</v>
      </c>
      <c r="H614" s="2">
        <v>37</v>
      </c>
      <c r="I614" s="2">
        <v>20.6</v>
      </c>
      <c r="J614" s="2">
        <v>0</v>
      </c>
      <c r="K614" s="76">
        <v>37.2</v>
      </c>
      <c r="L614" s="76">
        <v>22.4</v>
      </c>
      <c r="M614" s="76">
        <v>7.4</v>
      </c>
      <c r="O614" s="20">
        <v>18</v>
      </c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C614" s="20">
        <v>18</v>
      </c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10"/>
      <c r="AQ614" s="24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24"/>
      <c r="BE614" s="10"/>
      <c r="BF614" s="10"/>
      <c r="BG614" s="29"/>
      <c r="BH614" s="10"/>
      <c r="BI614" s="10"/>
      <c r="BJ614" s="10"/>
      <c r="BK614" s="10"/>
      <c r="BL614" s="10"/>
      <c r="BM614" s="26"/>
      <c r="BN614" s="10"/>
      <c r="BO614" s="10"/>
      <c r="BP614" s="26"/>
      <c r="BQ614" s="24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</row>
    <row r="615" spans="1:81" ht="17.25" customHeight="1">
      <c r="A615" s="20">
        <v>19</v>
      </c>
      <c r="B615" s="2">
        <v>31.4</v>
      </c>
      <c r="C615" s="2">
        <v>15.3</v>
      </c>
      <c r="D615" s="2">
        <v>0</v>
      </c>
      <c r="E615" s="2">
        <v>34.4</v>
      </c>
      <c r="F615" s="2">
        <v>15.1</v>
      </c>
      <c r="G615" s="2">
        <v>0</v>
      </c>
      <c r="H615" s="2">
        <v>33</v>
      </c>
      <c r="I615" s="2">
        <v>21.6</v>
      </c>
      <c r="J615" s="2">
        <v>3.4</v>
      </c>
      <c r="K615" s="76">
        <v>36.3</v>
      </c>
      <c r="L615" s="76">
        <v>22.7</v>
      </c>
      <c r="M615" s="76">
        <v>2.3</v>
      </c>
      <c r="O615" s="20">
        <v>19</v>
      </c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C615" s="20">
        <v>19</v>
      </c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10"/>
      <c r="AQ615" s="24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24"/>
      <c r="BE615" s="10"/>
      <c r="BF615" s="10"/>
      <c r="BG615" s="10"/>
      <c r="BH615" s="10"/>
      <c r="BI615" s="10"/>
      <c r="BJ615" s="10"/>
      <c r="BK615" s="10"/>
      <c r="BL615" s="10"/>
      <c r="BM615" s="28"/>
      <c r="BN615" s="10"/>
      <c r="BO615" s="10"/>
      <c r="BP615" s="10"/>
      <c r="BQ615" s="24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</row>
    <row r="616" spans="1:81" ht="17.25" customHeight="1">
      <c r="A616" s="20">
        <v>20</v>
      </c>
      <c r="B616" s="2">
        <v>32</v>
      </c>
      <c r="C616" s="2">
        <v>14.2</v>
      </c>
      <c r="D616" s="2">
        <v>0</v>
      </c>
      <c r="E616" s="2">
        <v>34.8</v>
      </c>
      <c r="F616" s="2">
        <v>17.5</v>
      </c>
      <c r="G616" s="2">
        <v>0</v>
      </c>
      <c r="H616" s="2">
        <v>32</v>
      </c>
      <c r="I616" s="2">
        <v>22.3</v>
      </c>
      <c r="J616" s="2">
        <v>0.4</v>
      </c>
      <c r="K616" s="76">
        <v>35.5</v>
      </c>
      <c r="L616" s="76">
        <v>20.4</v>
      </c>
      <c r="M616" s="76">
        <v>0</v>
      </c>
      <c r="O616" s="20">
        <v>20</v>
      </c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C616" s="20">
        <v>20</v>
      </c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10"/>
      <c r="AQ616" s="24"/>
      <c r="AR616" s="10"/>
      <c r="AS616" s="10"/>
      <c r="AT616" s="10"/>
      <c r="AU616" s="10"/>
      <c r="AV616" s="10"/>
      <c r="AW616" s="10"/>
      <c r="AX616" s="26"/>
      <c r="AY616" s="10"/>
      <c r="AZ616" s="10"/>
      <c r="BA616" s="10"/>
      <c r="BB616" s="10"/>
      <c r="BC616" s="10"/>
      <c r="BD616" s="24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24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</row>
    <row r="617" spans="1:81" ht="17.25" customHeight="1">
      <c r="A617" s="20">
        <v>21</v>
      </c>
      <c r="B617" s="2">
        <v>31.4</v>
      </c>
      <c r="C617" s="2">
        <v>13</v>
      </c>
      <c r="D617" s="2">
        <v>0</v>
      </c>
      <c r="E617" s="2">
        <v>33.5</v>
      </c>
      <c r="F617" s="2">
        <v>17.2</v>
      </c>
      <c r="G617" s="2">
        <v>0</v>
      </c>
      <c r="H617" s="2">
        <v>34.4</v>
      </c>
      <c r="I617" s="2">
        <v>19.4</v>
      </c>
      <c r="J617" s="2">
        <v>0</v>
      </c>
      <c r="K617" s="76">
        <v>37.5</v>
      </c>
      <c r="L617" s="76">
        <v>22.1</v>
      </c>
      <c r="M617" s="76">
        <v>0</v>
      </c>
      <c r="O617" s="20">
        <v>21</v>
      </c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C617" s="20">
        <v>21</v>
      </c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10"/>
      <c r="AQ617" s="24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24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24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</row>
    <row r="618" spans="1:81" ht="17.25" customHeight="1">
      <c r="A618" s="20">
        <v>22</v>
      </c>
      <c r="B618" s="2">
        <v>32</v>
      </c>
      <c r="C618" s="2">
        <v>12.8</v>
      </c>
      <c r="D618" s="2">
        <v>0</v>
      </c>
      <c r="E618" s="2">
        <v>35</v>
      </c>
      <c r="F618" s="2">
        <v>15.7</v>
      </c>
      <c r="G618" s="2">
        <v>0</v>
      </c>
      <c r="H618" s="2">
        <v>34.2</v>
      </c>
      <c r="I618" s="2">
        <v>22.6</v>
      </c>
      <c r="J618" s="2">
        <v>26.4</v>
      </c>
      <c r="K618" s="76">
        <v>38.8</v>
      </c>
      <c r="L618" s="76">
        <v>21.7</v>
      </c>
      <c r="M618" s="76">
        <v>0</v>
      </c>
      <c r="O618" s="20">
        <v>22</v>
      </c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C618" s="20">
        <v>22</v>
      </c>
      <c r="AD618" s="76"/>
      <c r="AE618" s="76"/>
      <c r="AF618" s="76"/>
      <c r="AG618" s="76"/>
      <c r="AH618" s="76"/>
      <c r="AI618" s="76"/>
      <c r="AJ618" s="76"/>
      <c r="AK618" s="76"/>
      <c r="AL618" s="76"/>
      <c r="AM618" s="76"/>
      <c r="AN618" s="76"/>
      <c r="AO618" s="76"/>
      <c r="AP618" s="10"/>
      <c r="AQ618" s="24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24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24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</row>
    <row r="619" spans="1:81" ht="17.25" customHeight="1">
      <c r="A619" s="20">
        <v>23</v>
      </c>
      <c r="B619" s="2">
        <v>30.3</v>
      </c>
      <c r="C619" s="2">
        <v>13.6</v>
      </c>
      <c r="D619" s="2">
        <v>0</v>
      </c>
      <c r="E619" s="2">
        <v>35.4</v>
      </c>
      <c r="F619" s="2">
        <v>16.2</v>
      </c>
      <c r="G619" s="2">
        <v>0</v>
      </c>
      <c r="H619" s="2">
        <v>34.2</v>
      </c>
      <c r="I619" s="2">
        <v>19.4</v>
      </c>
      <c r="J619" s="2">
        <v>0</v>
      </c>
      <c r="K619" s="76">
        <v>39</v>
      </c>
      <c r="L619" s="76">
        <v>22.8</v>
      </c>
      <c r="M619" s="76">
        <v>0</v>
      </c>
      <c r="O619" s="20">
        <v>23</v>
      </c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C619" s="20">
        <v>23</v>
      </c>
      <c r="AD619" s="76"/>
      <c r="AE619" s="76"/>
      <c r="AF619" s="76"/>
      <c r="AG619" s="76"/>
      <c r="AH619" s="76"/>
      <c r="AI619" s="76"/>
      <c r="AJ619" s="76"/>
      <c r="AK619" s="76"/>
      <c r="AL619" s="76"/>
      <c r="AM619" s="76"/>
      <c r="AN619" s="76"/>
      <c r="AO619" s="76"/>
      <c r="AP619" s="10"/>
      <c r="AQ619" s="24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24"/>
      <c r="BE619" s="10"/>
      <c r="BF619" s="10"/>
      <c r="BG619" s="28"/>
      <c r="BH619" s="10"/>
      <c r="BI619" s="10"/>
      <c r="BJ619" s="10"/>
      <c r="BK619" s="10"/>
      <c r="BL619" s="10"/>
      <c r="BM619" s="10"/>
      <c r="BN619" s="10"/>
      <c r="BO619" s="10"/>
      <c r="BP619" s="10"/>
      <c r="BQ619" s="24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</row>
    <row r="620" spans="1:81" ht="17.25" customHeight="1">
      <c r="A620" s="20">
        <v>24</v>
      </c>
      <c r="B620" s="2">
        <v>27</v>
      </c>
      <c r="C620" s="2">
        <v>13.6</v>
      </c>
      <c r="D620" s="2">
        <v>0</v>
      </c>
      <c r="E620" s="2">
        <v>36.2</v>
      </c>
      <c r="F620" s="2">
        <v>16.4</v>
      </c>
      <c r="G620" s="2">
        <v>0</v>
      </c>
      <c r="H620" s="2">
        <v>35.9</v>
      </c>
      <c r="I620" s="2">
        <v>18</v>
      </c>
      <c r="J620" s="2">
        <v>0</v>
      </c>
      <c r="K620" s="76">
        <v>38.6</v>
      </c>
      <c r="L620" s="76">
        <v>24.4</v>
      </c>
      <c r="M620" s="76">
        <v>0</v>
      </c>
      <c r="O620" s="20">
        <v>24</v>
      </c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C620" s="20">
        <v>24</v>
      </c>
      <c r="AD620" s="76"/>
      <c r="AE620" s="76"/>
      <c r="AF620" s="76"/>
      <c r="AG620" s="76"/>
      <c r="AH620" s="76"/>
      <c r="AI620" s="76"/>
      <c r="AJ620" s="76"/>
      <c r="AK620" s="76"/>
      <c r="AL620" s="76"/>
      <c r="AM620" s="76"/>
      <c r="AN620" s="76"/>
      <c r="AO620" s="76"/>
      <c r="AP620" s="10"/>
      <c r="AQ620" s="24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24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24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</row>
    <row r="621" spans="1:81" ht="17.25" customHeight="1">
      <c r="A621" s="20">
        <v>25</v>
      </c>
      <c r="B621" s="2">
        <v>27.5</v>
      </c>
      <c r="C621" s="2">
        <v>15.3</v>
      </c>
      <c r="D621" s="2">
        <v>0</v>
      </c>
      <c r="E621" s="2">
        <v>35.1</v>
      </c>
      <c r="F621" s="2">
        <v>18.5</v>
      </c>
      <c r="G621" s="2">
        <v>0</v>
      </c>
      <c r="H621" s="2">
        <v>37.6</v>
      </c>
      <c r="I621" s="2">
        <v>16.3</v>
      </c>
      <c r="J621" s="2">
        <v>0</v>
      </c>
      <c r="K621" s="76">
        <v>37.7</v>
      </c>
      <c r="L621" s="76">
        <v>25.2</v>
      </c>
      <c r="M621" s="76">
        <v>0</v>
      </c>
      <c r="O621" s="20">
        <v>25</v>
      </c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C621" s="20">
        <v>25</v>
      </c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  <c r="AN621" s="76"/>
      <c r="AO621" s="76"/>
      <c r="AP621" s="10"/>
      <c r="AQ621" s="24"/>
      <c r="AR621" s="10"/>
      <c r="AS621" s="10"/>
      <c r="AT621" s="10"/>
      <c r="AU621" s="26"/>
      <c r="AV621" s="10"/>
      <c r="AW621" s="10"/>
      <c r="AX621" s="10"/>
      <c r="AY621" s="10"/>
      <c r="AZ621" s="10"/>
      <c r="BA621" s="10"/>
      <c r="BB621" s="10"/>
      <c r="BC621" s="10"/>
      <c r="BD621" s="24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24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</row>
    <row r="622" spans="1:81" ht="17.25" customHeight="1">
      <c r="A622" s="20">
        <v>26</v>
      </c>
      <c r="B622" s="2">
        <v>24.2</v>
      </c>
      <c r="C622" s="2">
        <v>15.5</v>
      </c>
      <c r="D622" s="2">
        <v>0.2</v>
      </c>
      <c r="E622" s="2">
        <v>36</v>
      </c>
      <c r="F622" s="2">
        <v>19.4</v>
      </c>
      <c r="G622" s="2">
        <v>0</v>
      </c>
      <c r="H622" s="2">
        <v>37.5</v>
      </c>
      <c r="I622" s="2">
        <v>16.6</v>
      </c>
      <c r="J622" s="2">
        <v>0</v>
      </c>
      <c r="K622" s="76">
        <v>39</v>
      </c>
      <c r="L622" s="76">
        <v>24.4</v>
      </c>
      <c r="M622" s="76">
        <v>0</v>
      </c>
      <c r="O622" s="20">
        <v>26</v>
      </c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C622" s="20">
        <v>26</v>
      </c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  <c r="AN622" s="76"/>
      <c r="AO622" s="76"/>
      <c r="AP622" s="10"/>
      <c r="AQ622" s="24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24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24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</row>
    <row r="623" spans="1:81" ht="17.25" customHeight="1">
      <c r="A623" s="20">
        <v>27</v>
      </c>
      <c r="B623" s="2">
        <v>27.6</v>
      </c>
      <c r="C623" s="2">
        <v>18.2</v>
      </c>
      <c r="D623" s="2">
        <v>0</v>
      </c>
      <c r="E623" s="2">
        <v>34.5</v>
      </c>
      <c r="F623" s="2">
        <v>19.3</v>
      </c>
      <c r="G623" s="2">
        <v>0</v>
      </c>
      <c r="H623" s="2">
        <v>37.2</v>
      </c>
      <c r="I623" s="2">
        <v>21.2</v>
      </c>
      <c r="J623" s="2">
        <v>0</v>
      </c>
      <c r="K623" s="76">
        <v>39.8</v>
      </c>
      <c r="L623" s="76">
        <v>22.6</v>
      </c>
      <c r="M623" s="76">
        <v>0</v>
      </c>
      <c r="O623" s="20">
        <v>27</v>
      </c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C623" s="20">
        <v>27</v>
      </c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10"/>
      <c r="AQ623" s="24"/>
      <c r="AR623" s="26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24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24"/>
      <c r="BR623" s="10"/>
      <c r="BS623" s="10"/>
      <c r="BT623" s="28"/>
      <c r="BU623" s="10"/>
      <c r="BV623" s="10"/>
      <c r="BW623" s="10"/>
      <c r="BX623" s="10"/>
      <c r="BY623" s="10"/>
      <c r="BZ623" s="10"/>
      <c r="CA623" s="10"/>
      <c r="CB623" s="10"/>
      <c r="CC623" s="10"/>
    </row>
    <row r="624" spans="1:81" ht="17.25" customHeight="1">
      <c r="A624" s="20">
        <v>28</v>
      </c>
      <c r="B624" s="2">
        <v>29.2</v>
      </c>
      <c r="C624" s="2">
        <v>17</v>
      </c>
      <c r="D624" s="2">
        <v>11.3</v>
      </c>
      <c r="E624" s="2">
        <v>35</v>
      </c>
      <c r="F624" s="2">
        <v>20.6</v>
      </c>
      <c r="G624" s="2">
        <v>0</v>
      </c>
      <c r="H624" s="2">
        <v>36.8</v>
      </c>
      <c r="I624" s="2">
        <v>20.5</v>
      </c>
      <c r="J624" s="2">
        <v>0</v>
      </c>
      <c r="K624" s="76">
        <v>40.9</v>
      </c>
      <c r="L624" s="76">
        <v>23.3</v>
      </c>
      <c r="M624" s="76">
        <v>0</v>
      </c>
      <c r="O624" s="20">
        <v>28</v>
      </c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C624" s="20">
        <v>28</v>
      </c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  <c r="AN624" s="76"/>
      <c r="AO624" s="76"/>
      <c r="AP624" s="10"/>
      <c r="AQ624" s="79"/>
      <c r="AR624" s="64"/>
      <c r="AS624" s="64"/>
      <c r="AT624" s="64"/>
      <c r="AU624" s="10"/>
      <c r="AV624" s="10"/>
      <c r="AW624" s="10"/>
      <c r="AX624" s="10"/>
      <c r="AY624" s="10"/>
      <c r="AZ624" s="10"/>
      <c r="BA624" s="10"/>
      <c r="BB624" s="10"/>
      <c r="BC624" s="10"/>
      <c r="BD624" s="24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24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</row>
    <row r="625" spans="1:81" ht="17.25" customHeight="1">
      <c r="A625" s="20">
        <v>29</v>
      </c>
      <c r="B625" s="2">
        <v>27</v>
      </c>
      <c r="C625" s="2">
        <v>19</v>
      </c>
      <c r="D625" s="2">
        <v>0</v>
      </c>
      <c r="E625" s="2">
        <v>36.2</v>
      </c>
      <c r="F625" s="2">
        <v>19.8</v>
      </c>
      <c r="G625" s="2">
        <v>0</v>
      </c>
      <c r="H625" s="2">
        <v>37.5</v>
      </c>
      <c r="I625" s="2">
        <v>19.6</v>
      </c>
      <c r="J625" s="2">
        <v>0</v>
      </c>
      <c r="K625" s="76">
        <v>40.2</v>
      </c>
      <c r="L625" s="76">
        <v>23.5</v>
      </c>
      <c r="M625" s="76">
        <v>0</v>
      </c>
      <c r="O625" s="20">
        <v>29</v>
      </c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C625" s="20">
        <v>29</v>
      </c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10"/>
      <c r="AQ625" s="64"/>
      <c r="AR625" s="64"/>
      <c r="AS625" s="64"/>
      <c r="AT625" s="64"/>
      <c r="AU625" s="29"/>
      <c r="AV625" s="29"/>
      <c r="AW625" s="29"/>
      <c r="AX625" s="10"/>
      <c r="AY625" s="10"/>
      <c r="AZ625" s="28"/>
      <c r="BA625" s="10"/>
      <c r="BB625" s="10"/>
      <c r="BC625" s="10"/>
      <c r="BD625" s="24"/>
      <c r="BE625" s="10"/>
      <c r="BF625" s="10"/>
      <c r="BG625" s="10"/>
      <c r="BH625" s="28"/>
      <c r="BI625" s="28"/>
      <c r="BJ625" s="28"/>
      <c r="BK625" s="10"/>
      <c r="BL625" s="10"/>
      <c r="BM625" s="10"/>
      <c r="BN625" s="10"/>
      <c r="BO625" s="10"/>
      <c r="BP625" s="10"/>
      <c r="BQ625" s="24"/>
      <c r="BR625" s="10"/>
      <c r="BS625" s="10"/>
      <c r="BT625" s="10"/>
      <c r="BU625" s="29"/>
      <c r="BV625" s="29"/>
      <c r="BW625" s="10"/>
      <c r="BX625" s="10"/>
      <c r="BY625" s="10"/>
      <c r="BZ625" s="10"/>
      <c r="CA625" s="10"/>
      <c r="CB625" s="10"/>
      <c r="CC625" s="10"/>
    </row>
    <row r="626" spans="1:81" ht="17.25" customHeight="1">
      <c r="A626" s="20">
        <v>30</v>
      </c>
      <c r="B626" s="2">
        <v>29</v>
      </c>
      <c r="C626" s="2">
        <v>18.2</v>
      </c>
      <c r="D626" s="2">
        <v>0</v>
      </c>
      <c r="E626" s="2"/>
      <c r="F626" s="2"/>
      <c r="G626" s="2"/>
      <c r="H626" s="2">
        <v>37.3</v>
      </c>
      <c r="I626" s="2">
        <v>20.8</v>
      </c>
      <c r="J626" s="2">
        <v>0</v>
      </c>
      <c r="K626" s="76">
        <v>39.8</v>
      </c>
      <c r="L626" s="76">
        <v>23.7</v>
      </c>
      <c r="M626" s="76">
        <v>0</v>
      </c>
      <c r="O626" s="20">
        <v>30</v>
      </c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C626" s="20">
        <v>30</v>
      </c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  <c r="AN626" s="76"/>
      <c r="AO626" s="76"/>
      <c r="AP626" s="10"/>
      <c r="AQ626" s="24"/>
      <c r="AR626" s="10"/>
      <c r="AS626" s="10"/>
      <c r="AT626" s="10"/>
      <c r="AU626" s="29"/>
      <c r="AV626" s="29"/>
      <c r="AW626" s="29"/>
      <c r="AX626" s="10"/>
      <c r="AY626" s="10"/>
      <c r="AZ626" s="10"/>
      <c r="BA626" s="26"/>
      <c r="BB626" s="10"/>
      <c r="BC626" s="10"/>
      <c r="BD626" s="24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26"/>
      <c r="BQ626" s="24"/>
      <c r="BR626" s="10"/>
      <c r="BS626" s="10"/>
      <c r="BT626" s="10"/>
      <c r="BU626" s="29"/>
      <c r="BV626" s="29"/>
      <c r="BW626" s="10"/>
      <c r="BX626" s="10"/>
      <c r="BY626" s="10"/>
      <c r="BZ626" s="10"/>
      <c r="CA626" s="10"/>
      <c r="CB626" s="10"/>
      <c r="CC626" s="10"/>
    </row>
    <row r="627" spans="1:81" ht="17.25" customHeight="1">
      <c r="A627" s="20">
        <v>31</v>
      </c>
      <c r="B627" s="2">
        <v>30.2</v>
      </c>
      <c r="C627" s="2">
        <v>17</v>
      </c>
      <c r="D627" s="2">
        <v>0</v>
      </c>
      <c r="E627" s="2"/>
      <c r="F627" s="2"/>
      <c r="G627" s="2"/>
      <c r="H627" s="2">
        <v>38.5</v>
      </c>
      <c r="I627" s="2">
        <v>19.4</v>
      </c>
      <c r="J627" s="2">
        <v>0</v>
      </c>
      <c r="K627" s="76"/>
      <c r="L627" s="76"/>
      <c r="M627" s="76"/>
      <c r="O627" s="20">
        <v>31</v>
      </c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C627" s="20">
        <v>31</v>
      </c>
      <c r="AD627" s="76"/>
      <c r="AE627" s="76"/>
      <c r="AF627" s="76"/>
      <c r="AG627" s="76"/>
      <c r="AH627" s="76"/>
      <c r="AI627" s="76"/>
      <c r="AJ627" s="76"/>
      <c r="AK627" s="76"/>
      <c r="AL627" s="76"/>
      <c r="AM627" s="76"/>
      <c r="AN627" s="76"/>
      <c r="AO627" s="76"/>
      <c r="AP627" s="10"/>
      <c r="AQ627" s="24"/>
      <c r="AR627" s="26"/>
      <c r="AS627" s="10"/>
      <c r="AT627" s="10"/>
      <c r="AU627" s="29"/>
      <c r="AV627" s="29"/>
      <c r="AW627" s="29"/>
      <c r="AX627" s="10"/>
      <c r="AY627" s="10"/>
      <c r="AZ627" s="10"/>
      <c r="BA627" s="29"/>
      <c r="BB627" s="29"/>
      <c r="BC627" s="29"/>
      <c r="BD627" s="24"/>
      <c r="BE627" s="10"/>
      <c r="BF627" s="10"/>
      <c r="BG627" s="10"/>
      <c r="BH627" s="29"/>
      <c r="BI627" s="29"/>
      <c r="BJ627" s="29"/>
      <c r="BK627" s="10"/>
      <c r="BL627" s="10"/>
      <c r="BM627" s="10"/>
      <c r="BN627" s="10"/>
      <c r="BO627" s="10"/>
      <c r="BP627" s="10"/>
      <c r="BQ627" s="24"/>
      <c r="BR627" s="27"/>
      <c r="BS627" s="27"/>
      <c r="BT627" s="27"/>
      <c r="BU627" s="29"/>
      <c r="BV627" s="29"/>
      <c r="BW627" s="10"/>
      <c r="BX627" s="27"/>
      <c r="BY627" s="27"/>
      <c r="BZ627" s="27"/>
      <c r="CA627" s="10"/>
      <c r="CB627" s="10"/>
      <c r="CC627" s="10"/>
    </row>
    <row r="628" spans="1:81" ht="18" customHeight="1">
      <c r="A628" s="44" t="s">
        <v>19</v>
      </c>
      <c r="B628" s="13">
        <f aca="true" t="shared" si="70" ref="B628:J628">SUM(B597:B627)</f>
        <v>935.5</v>
      </c>
      <c r="C628" s="13">
        <f t="shared" si="70"/>
        <v>491.8</v>
      </c>
      <c r="D628" s="13">
        <f t="shared" si="70"/>
        <v>15.3</v>
      </c>
      <c r="E628" s="13">
        <f t="shared" si="70"/>
        <v>975.9</v>
      </c>
      <c r="F628" s="13">
        <f t="shared" si="70"/>
        <v>458.9</v>
      </c>
      <c r="G628" s="13">
        <f t="shared" si="70"/>
        <v>0</v>
      </c>
      <c r="H628" s="13">
        <f t="shared" si="70"/>
        <v>1115.7</v>
      </c>
      <c r="I628" s="13">
        <f t="shared" si="70"/>
        <v>586.8000000000001</v>
      </c>
      <c r="J628" s="13">
        <f t="shared" si="70"/>
        <v>30.2</v>
      </c>
      <c r="K628" s="13">
        <f>SUM(K597:K627)</f>
        <v>1155.7000000000003</v>
      </c>
      <c r="L628" s="13">
        <f>SUM(L597:L627)</f>
        <v>673.4</v>
      </c>
      <c r="M628" s="13">
        <f>SUM(M597:M627)</f>
        <v>60.699999999999996</v>
      </c>
      <c r="N628" s="35"/>
      <c r="O628" s="44" t="s">
        <v>19</v>
      </c>
      <c r="P628" s="13">
        <f aca="true" t="shared" si="71" ref="P628:AA628">SUM(P597:P627)</f>
        <v>581.9000000000001</v>
      </c>
      <c r="Q628" s="13">
        <f t="shared" si="71"/>
        <v>397.5</v>
      </c>
      <c r="R628" s="13">
        <f t="shared" si="71"/>
        <v>90.7</v>
      </c>
      <c r="S628" s="13">
        <f t="shared" si="71"/>
        <v>0</v>
      </c>
      <c r="T628" s="13">
        <f t="shared" si="71"/>
        <v>0</v>
      </c>
      <c r="U628" s="13">
        <f t="shared" si="71"/>
        <v>0</v>
      </c>
      <c r="V628" s="13">
        <f t="shared" si="71"/>
        <v>0</v>
      </c>
      <c r="W628" s="13">
        <f t="shared" si="71"/>
        <v>0</v>
      </c>
      <c r="X628" s="13">
        <f t="shared" si="71"/>
        <v>0</v>
      </c>
      <c r="Y628" s="13">
        <f t="shared" si="71"/>
        <v>0</v>
      </c>
      <c r="Z628" s="13">
        <f t="shared" si="71"/>
        <v>0</v>
      </c>
      <c r="AA628" s="13">
        <f t="shared" si="71"/>
        <v>0</v>
      </c>
      <c r="AB628" s="35"/>
      <c r="AC628" s="44" t="s">
        <v>19</v>
      </c>
      <c r="AD628" s="13">
        <f aca="true" t="shared" si="72" ref="AD628:AO628">SUM(AD597:AD627)</f>
        <v>0</v>
      </c>
      <c r="AE628" s="13">
        <f t="shared" si="72"/>
        <v>0</v>
      </c>
      <c r="AF628" s="13">
        <f t="shared" si="72"/>
        <v>0</v>
      </c>
      <c r="AG628" s="13">
        <f t="shared" si="72"/>
        <v>0</v>
      </c>
      <c r="AH628" s="13">
        <f t="shared" si="72"/>
        <v>0</v>
      </c>
      <c r="AI628" s="13">
        <f t="shared" si="72"/>
        <v>0</v>
      </c>
      <c r="AJ628" s="13">
        <f t="shared" si="72"/>
        <v>0</v>
      </c>
      <c r="AK628" s="13">
        <f t="shared" si="72"/>
        <v>0</v>
      </c>
      <c r="AL628" s="13">
        <f t="shared" si="72"/>
        <v>0</v>
      </c>
      <c r="AM628" s="13">
        <f t="shared" si="72"/>
        <v>0</v>
      </c>
      <c r="AN628" s="13">
        <f t="shared" si="72"/>
        <v>0</v>
      </c>
      <c r="AO628" s="13">
        <f t="shared" si="72"/>
        <v>0</v>
      </c>
      <c r="AP628" s="11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</row>
    <row r="629" spans="1:81" ht="18" customHeight="1">
      <c r="A629" s="44" t="s">
        <v>20</v>
      </c>
      <c r="B629" s="13">
        <f>AVERAGE(B597:B627)</f>
        <v>30.177419354838708</v>
      </c>
      <c r="C629" s="13">
        <f>AVERAGE(C597:C627)</f>
        <v>15.864516129032259</v>
      </c>
      <c r="D629" s="13">
        <f>D628/31</f>
        <v>0.49354838709677423</v>
      </c>
      <c r="E629" s="13">
        <f aca="true" t="shared" si="73" ref="E629:L629">AVERAGE(E597:E627)</f>
        <v>33.65172413793103</v>
      </c>
      <c r="F629" s="13">
        <f t="shared" si="73"/>
        <v>15.824137931034482</v>
      </c>
      <c r="G629" s="13">
        <f t="shared" si="73"/>
        <v>0</v>
      </c>
      <c r="H629" s="13">
        <f t="shared" si="73"/>
        <v>35.99032258064516</v>
      </c>
      <c r="I629" s="13">
        <f t="shared" si="73"/>
        <v>18.929032258064517</v>
      </c>
      <c r="J629" s="13">
        <f t="shared" si="73"/>
        <v>0.9741935483870967</v>
      </c>
      <c r="K629" s="13">
        <f t="shared" si="73"/>
        <v>38.52333333333334</v>
      </c>
      <c r="L629" s="13">
        <f t="shared" si="73"/>
        <v>22.446666666666665</v>
      </c>
      <c r="M629" s="13">
        <f>M628/30</f>
        <v>2.023333333333333</v>
      </c>
      <c r="N629" s="35"/>
      <c r="O629" s="44" t="s">
        <v>20</v>
      </c>
      <c r="P629" s="13">
        <f>AVERAGE(P597:P627)</f>
        <v>36.368750000000006</v>
      </c>
      <c r="Q629" s="13">
        <f>AVERAGE(Q597:Q627)</f>
        <v>23.38235294117647</v>
      </c>
      <c r="R629" s="13">
        <f>R628/31</f>
        <v>2.925806451612903</v>
      </c>
      <c r="S629" s="13" t="e">
        <f>AVERAGE(S597:S627)</f>
        <v>#DIV/0!</v>
      </c>
      <c r="T629" s="13" t="e">
        <f>AVERAGE(T597:T627)</f>
        <v>#DIV/0!</v>
      </c>
      <c r="U629" s="13">
        <f>U628/30</f>
        <v>0</v>
      </c>
      <c r="V629" s="13" t="e">
        <f>AVERAGE(V597:V627)</f>
        <v>#DIV/0!</v>
      </c>
      <c r="W629" s="13" t="e">
        <f>AVERAGE(W597:W627)</f>
        <v>#DIV/0!</v>
      </c>
      <c r="X629" s="13">
        <f>X628/31</f>
        <v>0</v>
      </c>
      <c r="Y629" s="13" t="e">
        <f>AVERAGE(Y597:Y627)</f>
        <v>#DIV/0!</v>
      </c>
      <c r="Z629" s="13" t="e">
        <f>AVERAGE(Z597:Z627)</f>
        <v>#DIV/0!</v>
      </c>
      <c r="AA629" s="13">
        <f>AA628/31</f>
        <v>0</v>
      </c>
      <c r="AB629" s="35"/>
      <c r="AC629" s="44" t="s">
        <v>20</v>
      </c>
      <c r="AD629" s="13" t="e">
        <f>AVERAGE(AD597:AD627)</f>
        <v>#DIV/0!</v>
      </c>
      <c r="AE629" s="13" t="e">
        <f>AVERAGE(AE597:AE627)</f>
        <v>#DIV/0!</v>
      </c>
      <c r="AF629" s="13">
        <f>AF628/30</f>
        <v>0</v>
      </c>
      <c r="AG629" s="13" t="e">
        <f>AVERAGE(AG597:AG627)</f>
        <v>#DIV/0!</v>
      </c>
      <c r="AH629" s="13" t="e">
        <f>AVERAGE(AH597:AH627)</f>
        <v>#DIV/0!</v>
      </c>
      <c r="AI629" s="13">
        <f>AI628/31</f>
        <v>0</v>
      </c>
      <c r="AJ629" s="13" t="e">
        <f>AVERAGE(AJ597:AJ627)</f>
        <v>#DIV/0!</v>
      </c>
      <c r="AK629" s="13" t="e">
        <f>AVERAGE(AK597:AK627)</f>
        <v>#DIV/0!</v>
      </c>
      <c r="AL629" s="13">
        <f>AL628/30</f>
        <v>0</v>
      </c>
      <c r="AM629" s="13" t="e">
        <f>AVERAGE(AM597:AM627)</f>
        <v>#DIV/0!</v>
      </c>
      <c r="AN629" s="13" t="e">
        <f>AVERAGE(AN597:AN627)</f>
        <v>#DIV/0!</v>
      </c>
      <c r="AO629" s="13">
        <f>AO628/31</f>
        <v>0</v>
      </c>
      <c r="AP629" s="11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</row>
    <row r="630" spans="1:81" ht="18" customHeight="1">
      <c r="A630" s="4" t="s">
        <v>21</v>
      </c>
      <c r="B630" s="5"/>
      <c r="C630" s="5"/>
      <c r="D630" s="1">
        <f>(D628)</f>
        <v>15.3</v>
      </c>
      <c r="E630" s="5"/>
      <c r="F630" s="5"/>
      <c r="G630" s="1">
        <f>D630+G628</f>
        <v>15.3</v>
      </c>
      <c r="H630" s="5"/>
      <c r="I630" s="5"/>
      <c r="J630" s="1">
        <f>G630+J628</f>
        <v>45.5</v>
      </c>
      <c r="K630" s="5"/>
      <c r="L630" s="5"/>
      <c r="M630" s="1">
        <f>J630+M628</f>
        <v>106.19999999999999</v>
      </c>
      <c r="O630" s="4" t="s">
        <v>21</v>
      </c>
      <c r="P630" s="5"/>
      <c r="Q630" s="5"/>
      <c r="R630" s="6">
        <f>M630+R628</f>
        <v>196.89999999999998</v>
      </c>
      <c r="S630" s="5"/>
      <c r="T630" s="5"/>
      <c r="U630" s="1">
        <f>R630+U628</f>
        <v>196.89999999999998</v>
      </c>
      <c r="V630" s="5"/>
      <c r="W630" s="5"/>
      <c r="X630" s="1">
        <f>U630+X628</f>
        <v>196.89999999999998</v>
      </c>
      <c r="Y630" s="5"/>
      <c r="Z630" s="5"/>
      <c r="AA630" s="1">
        <f>X630+AA628</f>
        <v>196.89999999999998</v>
      </c>
      <c r="AC630" s="4" t="s">
        <v>21</v>
      </c>
      <c r="AD630" s="5"/>
      <c r="AE630" s="5"/>
      <c r="AF630" s="6">
        <f>AA630+AF628</f>
        <v>196.89999999999998</v>
      </c>
      <c r="AG630" s="5"/>
      <c r="AH630" s="5"/>
      <c r="AI630" s="6">
        <f>AF630+AI628</f>
        <v>196.89999999999998</v>
      </c>
      <c r="AJ630" s="5"/>
      <c r="AK630" s="5"/>
      <c r="AL630" s="6">
        <f>AI630+AL628</f>
        <v>196.89999999999998</v>
      </c>
      <c r="AM630" s="5"/>
      <c r="AN630" s="5"/>
      <c r="AO630" s="6">
        <f>AL630+AO628</f>
        <v>196.89999999999998</v>
      </c>
      <c r="AP630" s="11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</row>
    <row r="631" spans="1:81" ht="21.75" customHeight="1">
      <c r="A631" s="12"/>
      <c r="B631" s="54"/>
      <c r="C631" s="54"/>
      <c r="D631" s="55"/>
      <c r="E631" s="54"/>
      <c r="F631" s="54"/>
      <c r="G631" s="54"/>
      <c r="H631" s="54"/>
      <c r="I631" s="54"/>
      <c r="J631" s="59" t="s">
        <v>96</v>
      </c>
      <c r="K631" s="54"/>
      <c r="L631" s="54"/>
      <c r="M631" s="54"/>
      <c r="O631" s="12"/>
      <c r="P631" s="12"/>
      <c r="Q631" s="12"/>
      <c r="R631" s="15"/>
      <c r="S631" s="12"/>
      <c r="T631" s="12"/>
      <c r="U631" s="16"/>
      <c r="V631" s="12"/>
      <c r="W631" s="59" t="s">
        <v>96</v>
      </c>
      <c r="X631" s="12"/>
      <c r="Y631" s="12"/>
      <c r="Z631" s="12"/>
      <c r="AA631" s="12"/>
      <c r="AC631" s="12"/>
      <c r="AD631" s="12"/>
      <c r="AE631" s="12"/>
      <c r="AF631" s="15"/>
      <c r="AG631" s="12"/>
      <c r="AH631" s="12"/>
      <c r="AI631" s="16"/>
      <c r="AJ631" s="12"/>
      <c r="AK631" s="59" t="s">
        <v>96</v>
      </c>
      <c r="AL631" s="12"/>
      <c r="AM631" s="12"/>
      <c r="AN631" s="12"/>
      <c r="AO631" s="12"/>
      <c r="AP631" s="10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</row>
    <row r="632" spans="2:81" ht="16.5" customHeight="1">
      <c r="B632" s="35"/>
      <c r="C632" s="35"/>
      <c r="D632" s="55"/>
      <c r="E632" s="23"/>
      <c r="F632" s="35"/>
      <c r="G632" s="35"/>
      <c r="H632" s="35"/>
      <c r="I632" s="35"/>
      <c r="J632" s="59" t="s">
        <v>22</v>
      </c>
      <c r="K632" s="35"/>
      <c r="L632" s="35"/>
      <c r="M632" s="35"/>
      <c r="W632" s="8" t="s">
        <v>22</v>
      </c>
      <c r="AK632" s="8" t="s">
        <v>22</v>
      </c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</row>
    <row r="633" spans="2:81" ht="16.5" customHeight="1">
      <c r="B633" s="35"/>
      <c r="C633" s="35"/>
      <c r="D633" s="35"/>
      <c r="E633" s="35"/>
      <c r="F633" s="35"/>
      <c r="G633" s="35"/>
      <c r="H633" s="35"/>
      <c r="I633" s="35"/>
      <c r="J633" s="8" t="s">
        <v>85</v>
      </c>
      <c r="K633" s="35"/>
      <c r="L633" s="35"/>
      <c r="M633" s="35"/>
      <c r="W633" s="8" t="s">
        <v>85</v>
      </c>
      <c r="AK633" s="8" t="s">
        <v>85</v>
      </c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</row>
    <row r="634" spans="1:81" ht="16.5" customHeight="1">
      <c r="A634" s="18"/>
      <c r="B634" s="23"/>
      <c r="C634" s="23"/>
      <c r="D634" s="23"/>
      <c r="E634" s="23"/>
      <c r="F634" s="23"/>
      <c r="G634" s="23"/>
      <c r="H634" s="23"/>
      <c r="I634" s="23"/>
      <c r="J634" s="59"/>
      <c r="K634" s="35"/>
      <c r="L634" s="35"/>
      <c r="M634" s="35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</row>
    <row r="635" spans="2:81" ht="18" customHeight="1">
      <c r="B635" s="32" t="s">
        <v>39</v>
      </c>
      <c r="C635" s="32"/>
      <c r="D635" s="32"/>
      <c r="E635" s="32"/>
      <c r="F635" s="32"/>
      <c r="G635" s="32"/>
      <c r="H635" s="32"/>
      <c r="I635" s="33"/>
      <c r="J635" s="33"/>
      <c r="P635" s="32" t="s">
        <v>39</v>
      </c>
      <c r="Q635" s="32"/>
      <c r="R635" s="32"/>
      <c r="S635" s="32"/>
      <c r="T635" s="32"/>
      <c r="U635" s="32"/>
      <c r="V635" s="32"/>
      <c r="W635" s="33"/>
      <c r="X635" s="33"/>
      <c r="AD635" s="17" t="s">
        <v>40</v>
      </c>
      <c r="AE635" s="17"/>
      <c r="AF635" s="17"/>
      <c r="AG635" s="17"/>
      <c r="AH635" s="17"/>
      <c r="AI635" s="17"/>
      <c r="AJ635" s="17"/>
      <c r="AO635" s="18"/>
      <c r="AP635" s="11"/>
      <c r="AQ635" s="18"/>
      <c r="AR635" s="18"/>
      <c r="AS635" s="19"/>
      <c r="AT635" s="19"/>
      <c r="AU635" s="19"/>
      <c r="AV635" s="19"/>
      <c r="AW635" s="19"/>
      <c r="AX635" s="19"/>
      <c r="AY635" s="19"/>
      <c r="AZ635" s="18"/>
      <c r="BA635" s="18"/>
      <c r="BB635" s="18"/>
      <c r="BC635" s="18"/>
      <c r="BD635" s="18"/>
      <c r="BE635" s="18"/>
      <c r="BF635" s="19"/>
      <c r="BG635" s="19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</row>
    <row r="636" spans="1:81" ht="18" customHeight="1">
      <c r="A636" s="17" t="s">
        <v>103</v>
      </c>
      <c r="J636" s="8" t="s">
        <v>41</v>
      </c>
      <c r="O636" s="17" t="s">
        <v>103</v>
      </c>
      <c r="X636" s="8" t="s">
        <v>41</v>
      </c>
      <c r="AC636" s="17" t="s">
        <v>103</v>
      </c>
      <c r="AL636" s="8" t="s">
        <v>41</v>
      </c>
      <c r="AM636" s="36"/>
      <c r="AN636" s="36"/>
      <c r="AO636" s="36"/>
      <c r="AP636" s="11"/>
      <c r="AQ636" s="19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</row>
    <row r="637" spans="1:81" ht="18" customHeight="1">
      <c r="A637" s="81" t="s">
        <v>2</v>
      </c>
      <c r="B637" s="20" t="s">
        <v>3</v>
      </c>
      <c r="C637" s="20"/>
      <c r="D637" s="20"/>
      <c r="E637" s="20" t="s">
        <v>4</v>
      </c>
      <c r="F637" s="20"/>
      <c r="G637" s="20"/>
      <c r="H637" s="20" t="s">
        <v>5</v>
      </c>
      <c r="I637" s="20"/>
      <c r="J637" s="20"/>
      <c r="K637" s="20" t="s">
        <v>25</v>
      </c>
      <c r="L637" s="20"/>
      <c r="M637" s="20"/>
      <c r="O637" s="81" t="s">
        <v>2</v>
      </c>
      <c r="P637" s="20" t="s">
        <v>7</v>
      </c>
      <c r="Q637" s="20"/>
      <c r="R637" s="20"/>
      <c r="S637" s="20" t="s">
        <v>8</v>
      </c>
      <c r="T637" s="20"/>
      <c r="U637" s="20"/>
      <c r="V637" s="20" t="s">
        <v>9</v>
      </c>
      <c r="W637" s="20"/>
      <c r="X637" s="20"/>
      <c r="Y637" s="20" t="s">
        <v>10</v>
      </c>
      <c r="Z637" s="20"/>
      <c r="AA637" s="20"/>
      <c r="AC637" s="81" t="s">
        <v>2</v>
      </c>
      <c r="AD637" s="20" t="s">
        <v>11</v>
      </c>
      <c r="AE637" s="20"/>
      <c r="AF637" s="20"/>
      <c r="AG637" s="20" t="s">
        <v>12</v>
      </c>
      <c r="AH637" s="20"/>
      <c r="AI637" s="20"/>
      <c r="AJ637" s="20" t="s">
        <v>13</v>
      </c>
      <c r="AK637" s="20"/>
      <c r="AL637" s="20"/>
      <c r="AM637" s="40" t="s">
        <v>14</v>
      </c>
      <c r="AN637" s="40"/>
      <c r="AO637" s="20"/>
      <c r="AP637" s="12"/>
      <c r="AQ637" s="23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F637" s="24"/>
      <c r="BG637" s="24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</row>
    <row r="638" spans="1:81" ht="18" customHeight="1">
      <c r="A638" s="82"/>
      <c r="B638" s="20" t="s">
        <v>15</v>
      </c>
      <c r="C638" s="20" t="s">
        <v>16</v>
      </c>
      <c r="D638" s="20" t="s">
        <v>17</v>
      </c>
      <c r="E638" s="20" t="s">
        <v>15</v>
      </c>
      <c r="F638" s="20" t="s">
        <v>16</v>
      </c>
      <c r="G638" s="20" t="s">
        <v>18</v>
      </c>
      <c r="H638" s="20" t="s">
        <v>15</v>
      </c>
      <c r="I638" s="20" t="s">
        <v>16</v>
      </c>
      <c r="J638" s="20" t="s">
        <v>17</v>
      </c>
      <c r="K638" s="20" t="s">
        <v>15</v>
      </c>
      <c r="L638" s="20" t="s">
        <v>16</v>
      </c>
      <c r="M638" s="20" t="s">
        <v>17</v>
      </c>
      <c r="O638" s="82"/>
      <c r="P638" s="20" t="s">
        <v>15</v>
      </c>
      <c r="Q638" s="20" t="s">
        <v>16</v>
      </c>
      <c r="R638" s="20" t="s">
        <v>17</v>
      </c>
      <c r="S638" s="20" t="s">
        <v>15</v>
      </c>
      <c r="T638" s="20" t="s">
        <v>16</v>
      </c>
      <c r="U638" s="20" t="s">
        <v>18</v>
      </c>
      <c r="V638" s="20" t="s">
        <v>15</v>
      </c>
      <c r="W638" s="20" t="s">
        <v>16</v>
      </c>
      <c r="X638" s="20" t="s">
        <v>17</v>
      </c>
      <c r="Y638" s="20" t="s">
        <v>15</v>
      </c>
      <c r="Z638" s="20" t="s">
        <v>16</v>
      </c>
      <c r="AA638" s="20" t="s">
        <v>17</v>
      </c>
      <c r="AC638" s="82"/>
      <c r="AD638" s="20" t="s">
        <v>15</v>
      </c>
      <c r="AE638" s="20" t="s">
        <v>16</v>
      </c>
      <c r="AF638" s="20" t="s">
        <v>17</v>
      </c>
      <c r="AG638" s="20" t="s">
        <v>15</v>
      </c>
      <c r="AH638" s="20" t="s">
        <v>16</v>
      </c>
      <c r="AI638" s="20" t="s">
        <v>18</v>
      </c>
      <c r="AJ638" s="20" t="s">
        <v>15</v>
      </c>
      <c r="AK638" s="20" t="s">
        <v>16</v>
      </c>
      <c r="AL638" s="20" t="s">
        <v>17</v>
      </c>
      <c r="AM638" s="20" t="s">
        <v>15</v>
      </c>
      <c r="AN638" s="20" t="s">
        <v>16</v>
      </c>
      <c r="AO638" s="20" t="s">
        <v>17</v>
      </c>
      <c r="AQ638" s="18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F638" s="24"/>
      <c r="BG638" s="24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</row>
    <row r="639" spans="1:81" ht="17.25" customHeight="1">
      <c r="A639" s="20">
        <v>1</v>
      </c>
      <c r="B639" s="76">
        <v>33.3</v>
      </c>
      <c r="C639" s="76">
        <v>16.7</v>
      </c>
      <c r="D639" s="76">
        <v>0</v>
      </c>
      <c r="E639" s="76">
        <v>33.2</v>
      </c>
      <c r="F639" s="76">
        <v>17.6</v>
      </c>
      <c r="G639" s="76">
        <v>0</v>
      </c>
      <c r="H639" s="76">
        <v>37.5</v>
      </c>
      <c r="I639" s="76">
        <v>22.8</v>
      </c>
      <c r="J639" s="76">
        <v>0</v>
      </c>
      <c r="K639" s="76">
        <v>40.5</v>
      </c>
      <c r="L639" s="76">
        <v>24</v>
      </c>
      <c r="M639" s="76">
        <v>0</v>
      </c>
      <c r="O639" s="20">
        <v>1</v>
      </c>
      <c r="P639" s="76">
        <v>42.9</v>
      </c>
      <c r="Q639" s="76">
        <v>29.4</v>
      </c>
      <c r="R639" s="76">
        <v>0</v>
      </c>
      <c r="S639" s="76"/>
      <c r="T639" s="76"/>
      <c r="U639" s="76"/>
      <c r="V639" s="76"/>
      <c r="W639" s="76"/>
      <c r="X639" s="76"/>
      <c r="Y639" s="76"/>
      <c r="Z639" s="76"/>
      <c r="AA639" s="76"/>
      <c r="AC639" s="20">
        <v>1</v>
      </c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10"/>
      <c r="AQ639" s="24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26"/>
      <c r="BQ639" s="24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</row>
    <row r="640" spans="1:81" ht="17.25" customHeight="1">
      <c r="A640" s="20">
        <v>2</v>
      </c>
      <c r="B640" s="76">
        <v>33.2</v>
      </c>
      <c r="C640" s="76">
        <v>17.6</v>
      </c>
      <c r="D640" s="76">
        <v>0</v>
      </c>
      <c r="E640" s="76">
        <v>34.3</v>
      </c>
      <c r="F640" s="76">
        <v>16.9</v>
      </c>
      <c r="G640" s="76">
        <v>0</v>
      </c>
      <c r="H640" s="76">
        <v>35.7</v>
      </c>
      <c r="I640" s="76">
        <v>23.9</v>
      </c>
      <c r="J640" s="76">
        <v>0</v>
      </c>
      <c r="K640" s="76">
        <v>41</v>
      </c>
      <c r="L640" s="76">
        <v>24.5</v>
      </c>
      <c r="M640" s="76">
        <v>0</v>
      </c>
      <c r="O640" s="20">
        <v>2</v>
      </c>
      <c r="P640" s="76">
        <v>41.5</v>
      </c>
      <c r="Q640" s="76">
        <v>30.8</v>
      </c>
      <c r="R640" s="76">
        <v>0</v>
      </c>
      <c r="S640" s="76"/>
      <c r="T640" s="76"/>
      <c r="U640" s="76"/>
      <c r="V640" s="76"/>
      <c r="W640" s="76"/>
      <c r="X640" s="76"/>
      <c r="Y640" s="76"/>
      <c r="Z640" s="76"/>
      <c r="AA640" s="76"/>
      <c r="AC640" s="20">
        <v>2</v>
      </c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10"/>
      <c r="AQ640" s="24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24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</row>
    <row r="641" spans="1:81" ht="17.25" customHeight="1">
      <c r="A641" s="20">
        <v>3</v>
      </c>
      <c r="B641" s="76">
        <v>33.4</v>
      </c>
      <c r="C641" s="76">
        <v>16.7</v>
      </c>
      <c r="D641" s="76">
        <v>0</v>
      </c>
      <c r="E641" s="76">
        <v>34.6</v>
      </c>
      <c r="F641" s="76">
        <v>18.9</v>
      </c>
      <c r="G641" s="76">
        <v>0</v>
      </c>
      <c r="H641" s="76">
        <v>36.2</v>
      </c>
      <c r="I641" s="76">
        <v>24.5</v>
      </c>
      <c r="J641" s="76">
        <v>0</v>
      </c>
      <c r="K641" s="76">
        <v>39.8</v>
      </c>
      <c r="L641" s="76">
        <v>26.8</v>
      </c>
      <c r="M641" s="76">
        <v>0</v>
      </c>
      <c r="O641" s="20">
        <v>3</v>
      </c>
      <c r="P641" s="76">
        <v>40.1</v>
      </c>
      <c r="Q641" s="76">
        <v>29.5</v>
      </c>
      <c r="R641" s="76">
        <v>26.6</v>
      </c>
      <c r="S641" s="76"/>
      <c r="T641" s="76"/>
      <c r="U641" s="76"/>
      <c r="V641" s="76"/>
      <c r="W641" s="76"/>
      <c r="X641" s="76"/>
      <c r="Y641" s="76"/>
      <c r="Z641" s="76"/>
      <c r="AA641" s="76"/>
      <c r="AC641" s="20">
        <v>3</v>
      </c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10"/>
      <c r="AQ641" s="24"/>
      <c r="AR641" s="45"/>
      <c r="AS641" s="45"/>
      <c r="AT641" s="45"/>
      <c r="AU641" s="45"/>
      <c r="AV641" s="45"/>
      <c r="AW641" s="45"/>
      <c r="AX641" s="45"/>
      <c r="AY641" s="46"/>
      <c r="AZ641" s="45"/>
      <c r="BA641" s="45"/>
      <c r="BB641" s="45"/>
      <c r="BC641" s="45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24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</row>
    <row r="642" spans="1:81" ht="17.25" customHeight="1">
      <c r="A642" s="20">
        <v>4</v>
      </c>
      <c r="B642" s="76">
        <v>32.9</v>
      </c>
      <c r="C642" s="76">
        <v>17.2</v>
      </c>
      <c r="D642" s="76">
        <v>0</v>
      </c>
      <c r="E642" s="76">
        <v>33.9</v>
      </c>
      <c r="F642" s="76">
        <v>16.5</v>
      </c>
      <c r="G642" s="76">
        <v>0</v>
      </c>
      <c r="H642" s="76">
        <v>38.5</v>
      </c>
      <c r="I642" s="76">
        <v>21.5</v>
      </c>
      <c r="J642" s="76">
        <v>0</v>
      </c>
      <c r="K642" s="76">
        <v>41.3</v>
      </c>
      <c r="L642" s="76">
        <v>26.4</v>
      </c>
      <c r="M642" s="76">
        <v>0</v>
      </c>
      <c r="O642" s="20">
        <v>4</v>
      </c>
      <c r="P642" s="76">
        <v>40.2</v>
      </c>
      <c r="Q642" s="76">
        <v>24.8</v>
      </c>
      <c r="R642" s="76">
        <v>0.4</v>
      </c>
      <c r="S642" s="76"/>
      <c r="T642" s="76"/>
      <c r="U642" s="76"/>
      <c r="V642" s="76"/>
      <c r="W642" s="76"/>
      <c r="X642" s="76"/>
      <c r="Y642" s="76"/>
      <c r="Z642" s="76"/>
      <c r="AA642" s="76"/>
      <c r="AC642" s="20">
        <v>4</v>
      </c>
      <c r="AD642" s="76"/>
      <c r="AE642" s="76"/>
      <c r="AF642" s="76"/>
      <c r="AG642" s="76"/>
      <c r="AH642" s="76"/>
      <c r="AI642" s="76"/>
      <c r="AJ642" s="76"/>
      <c r="AK642" s="76"/>
      <c r="AL642" s="76"/>
      <c r="AM642" s="76"/>
      <c r="AN642" s="76"/>
      <c r="AO642" s="76"/>
      <c r="AP642" s="10"/>
      <c r="AQ642" s="24"/>
      <c r="BF642" s="10"/>
      <c r="BG642" s="10"/>
      <c r="BH642" s="10"/>
      <c r="BI642" s="18"/>
      <c r="BJ642" s="18"/>
      <c r="BK642" s="47"/>
      <c r="BL642" s="48"/>
      <c r="BM642" s="48"/>
      <c r="BN642" s="48"/>
      <c r="BO642" s="48"/>
      <c r="BP642" s="48"/>
      <c r="BQ642" s="48"/>
      <c r="BR642" s="48"/>
      <c r="BS642" s="48"/>
      <c r="BT642" s="18"/>
      <c r="BU642" s="19"/>
      <c r="BV642" s="18"/>
      <c r="BW642" s="10"/>
      <c r="BX642" s="10"/>
      <c r="BY642" s="10"/>
      <c r="BZ642" s="10"/>
      <c r="CA642" s="27"/>
      <c r="CB642" s="10"/>
      <c r="CC642" s="10"/>
    </row>
    <row r="643" spans="1:81" ht="17.25" customHeight="1">
      <c r="A643" s="20">
        <v>5</v>
      </c>
      <c r="B643" s="76">
        <v>32.2</v>
      </c>
      <c r="C643" s="76">
        <v>17.7</v>
      </c>
      <c r="D643" s="76">
        <v>0</v>
      </c>
      <c r="E643" s="76">
        <v>34.4</v>
      </c>
      <c r="F643" s="76">
        <v>15.4</v>
      </c>
      <c r="G643" s="76">
        <v>0</v>
      </c>
      <c r="H643" s="76">
        <v>38.1</v>
      </c>
      <c r="I643" s="76">
        <v>20.5</v>
      </c>
      <c r="J643" s="76">
        <v>0</v>
      </c>
      <c r="K643" s="76">
        <v>40.5</v>
      </c>
      <c r="L643" s="76">
        <v>26.8</v>
      </c>
      <c r="M643" s="76">
        <v>0</v>
      </c>
      <c r="O643" s="20">
        <v>5</v>
      </c>
      <c r="P643" s="76">
        <v>41.1</v>
      </c>
      <c r="Q643" s="76">
        <v>26.4</v>
      </c>
      <c r="R643" s="76">
        <v>0</v>
      </c>
      <c r="S643" s="76"/>
      <c r="T643" s="76"/>
      <c r="U643" s="76"/>
      <c r="V643" s="76"/>
      <c r="W643" s="76"/>
      <c r="X643" s="76"/>
      <c r="Y643" s="76"/>
      <c r="Z643" s="76"/>
      <c r="AA643" s="76"/>
      <c r="AC643" s="20">
        <v>5</v>
      </c>
      <c r="AD643" s="76"/>
      <c r="AE643" s="76"/>
      <c r="AF643" s="76"/>
      <c r="AG643" s="76"/>
      <c r="AH643" s="76"/>
      <c r="AI643" s="76"/>
      <c r="AJ643" s="76"/>
      <c r="AK643" s="76"/>
      <c r="AL643" s="76"/>
      <c r="AM643" s="76"/>
      <c r="AN643" s="76"/>
      <c r="AO643" s="76"/>
      <c r="AP643" s="10"/>
      <c r="AQ643" s="24"/>
      <c r="BF643" s="10"/>
      <c r="BG643" s="10"/>
      <c r="BH643" s="10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3"/>
      <c r="BV643" s="24"/>
      <c r="BW643" s="10"/>
      <c r="BX643" s="10"/>
      <c r="BY643" s="10"/>
      <c r="BZ643" s="10"/>
      <c r="CA643" s="10"/>
      <c r="CB643" s="10"/>
      <c r="CC643" s="10"/>
    </row>
    <row r="644" spans="1:81" ht="17.25" customHeight="1">
      <c r="A644" s="20">
        <v>6</v>
      </c>
      <c r="B644" s="76">
        <v>33</v>
      </c>
      <c r="C644" s="76">
        <v>18.7</v>
      </c>
      <c r="D644" s="76">
        <v>0</v>
      </c>
      <c r="E644" s="76">
        <v>35.3</v>
      </c>
      <c r="F644" s="76">
        <v>14.9</v>
      </c>
      <c r="G644" s="76">
        <v>0</v>
      </c>
      <c r="H644" s="76">
        <v>38.1</v>
      </c>
      <c r="I644" s="76">
        <v>20.4</v>
      </c>
      <c r="J644" s="76">
        <v>0</v>
      </c>
      <c r="K644" s="76">
        <v>40.9</v>
      </c>
      <c r="L644" s="76">
        <v>27.9</v>
      </c>
      <c r="M644" s="76">
        <v>0</v>
      </c>
      <c r="O644" s="20">
        <v>6</v>
      </c>
      <c r="P644" s="76">
        <v>41.5</v>
      </c>
      <c r="Q644" s="76">
        <v>27.9</v>
      </c>
      <c r="R644" s="76">
        <v>0</v>
      </c>
      <c r="S644" s="76"/>
      <c r="T644" s="76"/>
      <c r="U644" s="76"/>
      <c r="V644" s="76"/>
      <c r="W644" s="76"/>
      <c r="X644" s="76"/>
      <c r="Y644" s="76"/>
      <c r="Z644" s="76"/>
      <c r="AA644" s="76"/>
      <c r="AC644" s="20">
        <v>6</v>
      </c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  <c r="AN644" s="76"/>
      <c r="AO644" s="76"/>
      <c r="AP644" s="10"/>
      <c r="AQ644" s="24"/>
      <c r="BF644" s="10"/>
      <c r="BG644" s="10"/>
      <c r="BH644" s="10"/>
      <c r="BI644" s="77"/>
      <c r="BJ644" s="77"/>
      <c r="BK644" s="77"/>
      <c r="BL644" s="77"/>
      <c r="BM644" s="77"/>
      <c r="BN644" s="77"/>
      <c r="BO644" s="77"/>
      <c r="BP644" s="77"/>
      <c r="BQ644" s="77"/>
      <c r="BR644" s="77"/>
      <c r="BS644" s="77"/>
      <c r="BT644" s="77"/>
      <c r="BU644" s="54"/>
      <c r="BV644" s="54"/>
      <c r="BW644" s="10"/>
      <c r="BX644" s="10"/>
      <c r="BY644" s="10"/>
      <c r="BZ644" s="10"/>
      <c r="CA644" s="10"/>
      <c r="CB644" s="10"/>
      <c r="CC644" s="10"/>
    </row>
    <row r="645" spans="1:81" ht="17.25" customHeight="1">
      <c r="A645" s="20">
        <v>7</v>
      </c>
      <c r="B645" s="76">
        <v>32.1</v>
      </c>
      <c r="C645" s="76">
        <v>21.2</v>
      </c>
      <c r="D645" s="76">
        <v>0</v>
      </c>
      <c r="E645" s="76">
        <v>35.5</v>
      </c>
      <c r="F645" s="76">
        <v>15.2</v>
      </c>
      <c r="G645" s="76">
        <v>0</v>
      </c>
      <c r="H645" s="76">
        <v>37.7</v>
      </c>
      <c r="I645" s="76">
        <v>20.8</v>
      </c>
      <c r="J645" s="76">
        <v>0</v>
      </c>
      <c r="K645" s="76">
        <v>39.5</v>
      </c>
      <c r="L645" s="76">
        <v>26.6</v>
      </c>
      <c r="M645" s="76">
        <v>0</v>
      </c>
      <c r="O645" s="20">
        <v>7</v>
      </c>
      <c r="P645" s="76">
        <v>39.2</v>
      </c>
      <c r="Q645" s="76">
        <v>27</v>
      </c>
      <c r="R645" s="76">
        <v>31.4</v>
      </c>
      <c r="S645" s="76"/>
      <c r="T645" s="76"/>
      <c r="U645" s="76"/>
      <c r="V645" s="76"/>
      <c r="W645" s="76"/>
      <c r="X645" s="76"/>
      <c r="Y645" s="76"/>
      <c r="Z645" s="76"/>
      <c r="AA645" s="76"/>
      <c r="AC645" s="20">
        <v>7</v>
      </c>
      <c r="AD645" s="76"/>
      <c r="AE645" s="76"/>
      <c r="AF645" s="76"/>
      <c r="AG645" s="76"/>
      <c r="AH645" s="76"/>
      <c r="AI645" s="76"/>
      <c r="AJ645" s="76"/>
      <c r="AK645" s="76"/>
      <c r="AL645" s="76"/>
      <c r="AM645" s="76"/>
      <c r="AN645" s="76"/>
      <c r="AO645" s="76"/>
      <c r="AP645" s="10"/>
      <c r="AQ645" s="24"/>
      <c r="BF645" s="12"/>
      <c r="BG645" s="10"/>
      <c r="BH645" s="10"/>
      <c r="BI645" s="78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10"/>
      <c r="BX645" s="10"/>
      <c r="BY645" s="10"/>
      <c r="BZ645" s="10"/>
      <c r="CA645" s="10"/>
      <c r="CB645" s="10"/>
      <c r="CC645" s="10"/>
    </row>
    <row r="646" spans="1:81" ht="17.25" customHeight="1">
      <c r="A646" s="20">
        <v>8</v>
      </c>
      <c r="B646" s="76">
        <v>33.1</v>
      </c>
      <c r="C646" s="76">
        <v>19.8</v>
      </c>
      <c r="D646" s="76">
        <v>0</v>
      </c>
      <c r="E646" s="76">
        <v>35.7</v>
      </c>
      <c r="F646" s="76">
        <v>16</v>
      </c>
      <c r="G646" s="76">
        <v>0</v>
      </c>
      <c r="H646" s="76">
        <v>38.8</v>
      </c>
      <c r="I646" s="76">
        <v>20</v>
      </c>
      <c r="J646" s="76">
        <v>1.8</v>
      </c>
      <c r="K646" s="76">
        <v>40.5</v>
      </c>
      <c r="L646" s="76">
        <v>27.2</v>
      </c>
      <c r="M646" s="76">
        <v>0</v>
      </c>
      <c r="O646" s="20">
        <v>8</v>
      </c>
      <c r="P646" s="76">
        <v>37</v>
      </c>
      <c r="Q646" s="76">
        <v>22.5</v>
      </c>
      <c r="R646" s="76">
        <v>0</v>
      </c>
      <c r="S646" s="76"/>
      <c r="T646" s="76"/>
      <c r="U646" s="76"/>
      <c r="V646" s="76"/>
      <c r="W646" s="76"/>
      <c r="X646" s="76"/>
      <c r="Y646" s="76"/>
      <c r="Z646" s="76"/>
      <c r="AA646" s="76"/>
      <c r="AC646" s="20">
        <v>8</v>
      </c>
      <c r="AD646" s="76"/>
      <c r="AE646" s="76"/>
      <c r="AF646" s="76"/>
      <c r="AG646" s="76"/>
      <c r="AH646" s="76"/>
      <c r="AI646" s="76"/>
      <c r="AJ646" s="76"/>
      <c r="AK646" s="76"/>
      <c r="AL646" s="76"/>
      <c r="AM646" s="76"/>
      <c r="AN646" s="76"/>
      <c r="AO646" s="76"/>
      <c r="AP646" s="10"/>
      <c r="AQ646" s="24"/>
      <c r="BG646" s="10"/>
      <c r="BH646" s="10"/>
      <c r="BI646" s="78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10"/>
      <c r="BX646" s="10"/>
      <c r="BY646" s="10"/>
      <c r="BZ646" s="10"/>
      <c r="CA646" s="10"/>
      <c r="CB646" s="10"/>
      <c r="CC646" s="10"/>
    </row>
    <row r="647" spans="1:81" ht="17.25" customHeight="1">
      <c r="A647" s="20">
        <v>9</v>
      </c>
      <c r="B647" s="76">
        <v>33.4</v>
      </c>
      <c r="C647" s="76">
        <v>19.4</v>
      </c>
      <c r="D647" s="76">
        <v>0</v>
      </c>
      <c r="E647" s="76">
        <v>34.9</v>
      </c>
      <c r="F647" s="76">
        <v>17.1</v>
      </c>
      <c r="G647" s="76">
        <v>0</v>
      </c>
      <c r="H647" s="76">
        <v>37.1</v>
      </c>
      <c r="I647" s="76">
        <v>24.8</v>
      </c>
      <c r="J647" s="76">
        <v>0</v>
      </c>
      <c r="K647" s="76">
        <v>42.1</v>
      </c>
      <c r="L647" s="76">
        <v>26.9</v>
      </c>
      <c r="M647" s="76">
        <v>0</v>
      </c>
      <c r="O647" s="20">
        <v>9</v>
      </c>
      <c r="P647" s="76">
        <v>36.7</v>
      </c>
      <c r="Q647" s="76">
        <v>26.5</v>
      </c>
      <c r="R647" s="76" t="s">
        <v>104</v>
      </c>
      <c r="S647" s="76"/>
      <c r="T647" s="76"/>
      <c r="U647" s="76"/>
      <c r="V647" s="76"/>
      <c r="W647" s="76"/>
      <c r="X647" s="76"/>
      <c r="Y647" s="76"/>
      <c r="Z647" s="76"/>
      <c r="AA647" s="76"/>
      <c r="AC647" s="20">
        <v>9</v>
      </c>
      <c r="AD647" s="76"/>
      <c r="AE647" s="76"/>
      <c r="AF647" s="76"/>
      <c r="AG647" s="76"/>
      <c r="AH647" s="76"/>
      <c r="AI647" s="76"/>
      <c r="AJ647" s="76"/>
      <c r="AK647" s="76"/>
      <c r="AL647" s="76"/>
      <c r="AM647" s="76"/>
      <c r="AN647" s="76"/>
      <c r="AO647" s="76"/>
      <c r="AP647" s="10"/>
      <c r="AQ647" s="24"/>
      <c r="BG647" s="10"/>
      <c r="BH647" s="10"/>
      <c r="BI647" s="78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10"/>
      <c r="BX647" s="10"/>
      <c r="BY647" s="10"/>
      <c r="BZ647" s="10"/>
      <c r="CA647" s="10"/>
      <c r="CB647" s="10"/>
      <c r="CC647" s="10"/>
    </row>
    <row r="648" spans="1:81" ht="17.25" customHeight="1">
      <c r="A648" s="20">
        <v>10</v>
      </c>
      <c r="B648" s="76">
        <v>33.8</v>
      </c>
      <c r="C648" s="76">
        <v>19.6</v>
      </c>
      <c r="D648" s="76">
        <v>0</v>
      </c>
      <c r="E648" s="76">
        <v>31.5</v>
      </c>
      <c r="F648" s="76">
        <v>19.7</v>
      </c>
      <c r="G648" s="76">
        <v>0</v>
      </c>
      <c r="H648" s="76">
        <v>37.3</v>
      </c>
      <c r="I648" s="76">
        <v>24.4</v>
      </c>
      <c r="J648" s="76">
        <v>0</v>
      </c>
      <c r="K648" s="76">
        <v>39.5</v>
      </c>
      <c r="L648" s="76">
        <v>26.2</v>
      </c>
      <c r="M648" s="76">
        <v>0</v>
      </c>
      <c r="O648" s="20">
        <v>10</v>
      </c>
      <c r="P648" s="76">
        <v>38.7</v>
      </c>
      <c r="Q648" s="76">
        <v>26.3</v>
      </c>
      <c r="R648" s="76">
        <v>34.7</v>
      </c>
      <c r="S648" s="76"/>
      <c r="T648" s="76"/>
      <c r="U648" s="76"/>
      <c r="V648" s="76"/>
      <c r="W648" s="76"/>
      <c r="X648" s="76"/>
      <c r="Y648" s="76"/>
      <c r="Z648" s="76"/>
      <c r="AA648" s="76"/>
      <c r="AC648" s="20">
        <v>10</v>
      </c>
      <c r="AD648" s="76"/>
      <c r="AE648" s="76"/>
      <c r="AF648" s="76"/>
      <c r="AG648" s="76"/>
      <c r="AH648" s="76"/>
      <c r="AI648" s="76"/>
      <c r="AJ648" s="76"/>
      <c r="AK648" s="76"/>
      <c r="AL648" s="76"/>
      <c r="AM648" s="76"/>
      <c r="AN648" s="76"/>
      <c r="AO648" s="76"/>
      <c r="AP648" s="10"/>
      <c r="AQ648" s="24"/>
      <c r="BG648" s="10"/>
      <c r="BH648" s="10"/>
      <c r="BI648" s="78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10"/>
      <c r="BX648" s="10"/>
      <c r="BY648" s="10"/>
      <c r="BZ648" s="10"/>
      <c r="CA648" s="10"/>
      <c r="CB648" s="10"/>
      <c r="CC648" s="10"/>
    </row>
    <row r="649" spans="1:81" ht="17.25" customHeight="1">
      <c r="A649" s="20">
        <v>11</v>
      </c>
      <c r="B649" s="76">
        <v>33.7</v>
      </c>
      <c r="C649" s="76">
        <v>21.9</v>
      </c>
      <c r="D649" s="76">
        <v>0</v>
      </c>
      <c r="E649" s="76">
        <v>30.9</v>
      </c>
      <c r="F649" s="76">
        <v>22.1</v>
      </c>
      <c r="G649" s="76">
        <v>0</v>
      </c>
      <c r="H649" s="76">
        <v>38</v>
      </c>
      <c r="I649" s="76">
        <v>21.6</v>
      </c>
      <c r="J649" s="76">
        <v>0</v>
      </c>
      <c r="K649" s="76">
        <v>40.5</v>
      </c>
      <c r="L649" s="76">
        <v>26.4</v>
      </c>
      <c r="M649" s="76">
        <v>0.1</v>
      </c>
      <c r="O649" s="20">
        <v>11</v>
      </c>
      <c r="P649" s="76">
        <v>35.5</v>
      </c>
      <c r="Q649" s="76">
        <v>22</v>
      </c>
      <c r="R649" s="76">
        <v>0.7</v>
      </c>
      <c r="S649" s="76"/>
      <c r="T649" s="76"/>
      <c r="U649" s="76"/>
      <c r="V649" s="76"/>
      <c r="W649" s="76"/>
      <c r="X649" s="76"/>
      <c r="Y649" s="76"/>
      <c r="Z649" s="76"/>
      <c r="AA649" s="76"/>
      <c r="AC649" s="20">
        <v>11</v>
      </c>
      <c r="AD649" s="76"/>
      <c r="AE649" s="76"/>
      <c r="AF649" s="76"/>
      <c r="AG649" s="76"/>
      <c r="AH649" s="76"/>
      <c r="AI649" s="76"/>
      <c r="AJ649" s="76"/>
      <c r="AK649" s="76"/>
      <c r="AL649" s="76"/>
      <c r="AM649" s="76"/>
      <c r="AN649" s="76"/>
      <c r="AO649" s="76"/>
      <c r="AP649" s="10"/>
      <c r="AQ649" s="24"/>
      <c r="BF649" s="10"/>
      <c r="BG649" s="10"/>
      <c r="BH649" s="10"/>
      <c r="BI649" s="78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10"/>
      <c r="BX649" s="10"/>
      <c r="BY649" s="10"/>
      <c r="BZ649" s="10"/>
      <c r="CA649" s="10"/>
      <c r="CB649" s="10"/>
      <c r="CC649" s="10"/>
    </row>
    <row r="650" spans="1:81" ht="17.25" customHeight="1">
      <c r="A650" s="20">
        <v>12</v>
      </c>
      <c r="B650" s="76">
        <v>33</v>
      </c>
      <c r="C650" s="76">
        <v>21.1</v>
      </c>
      <c r="D650" s="76">
        <v>0</v>
      </c>
      <c r="E650" s="76">
        <v>32.9</v>
      </c>
      <c r="F650" s="76">
        <v>17.9</v>
      </c>
      <c r="G650" s="76">
        <v>0</v>
      </c>
      <c r="H650" s="76">
        <v>35.5</v>
      </c>
      <c r="I650" s="76">
        <v>24.4</v>
      </c>
      <c r="J650" s="76">
        <v>0</v>
      </c>
      <c r="K650" s="76">
        <v>41</v>
      </c>
      <c r="L650" s="76">
        <v>24.9</v>
      </c>
      <c r="M650" s="76">
        <v>0</v>
      </c>
      <c r="O650" s="20">
        <v>12</v>
      </c>
      <c r="P650" s="76">
        <v>38</v>
      </c>
      <c r="Q650" s="76">
        <v>24.6</v>
      </c>
      <c r="R650" s="76">
        <v>0</v>
      </c>
      <c r="S650" s="76"/>
      <c r="T650" s="76"/>
      <c r="U650" s="76"/>
      <c r="V650" s="76"/>
      <c r="W650" s="76"/>
      <c r="X650" s="76"/>
      <c r="Y650" s="76"/>
      <c r="Z650" s="76"/>
      <c r="AA650" s="76"/>
      <c r="AC650" s="20">
        <v>12</v>
      </c>
      <c r="AD650" s="76"/>
      <c r="AE650" s="76"/>
      <c r="AF650" s="76"/>
      <c r="AG650" s="76"/>
      <c r="AH650" s="76"/>
      <c r="AI650" s="76"/>
      <c r="AJ650" s="76"/>
      <c r="AK650" s="76"/>
      <c r="AL650" s="76"/>
      <c r="AM650" s="76"/>
      <c r="AN650" s="76"/>
      <c r="AO650" s="76"/>
      <c r="AP650" s="10"/>
      <c r="AQ650" s="24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24"/>
      <c r="BV650" s="10"/>
      <c r="BW650" s="10"/>
      <c r="BX650" s="10"/>
      <c r="BY650" s="10"/>
      <c r="BZ650" s="10"/>
      <c r="CA650" s="10"/>
      <c r="CB650" s="10"/>
      <c r="CC650" s="10"/>
    </row>
    <row r="651" spans="1:81" ht="17.25" customHeight="1">
      <c r="A651" s="20">
        <v>13</v>
      </c>
      <c r="B651" s="76">
        <v>33</v>
      </c>
      <c r="C651" s="76">
        <v>21.2</v>
      </c>
      <c r="D651" s="76">
        <v>2.7</v>
      </c>
      <c r="E651" s="76">
        <v>34.5</v>
      </c>
      <c r="F651" s="76">
        <v>17.8</v>
      </c>
      <c r="G651" s="76">
        <v>0</v>
      </c>
      <c r="H651" s="76">
        <v>37.9</v>
      </c>
      <c r="I651" s="76">
        <v>23.8</v>
      </c>
      <c r="J651" s="76">
        <v>0</v>
      </c>
      <c r="K651" s="76">
        <v>41.6</v>
      </c>
      <c r="L651" s="76">
        <v>25.2</v>
      </c>
      <c r="M651" s="76">
        <v>0</v>
      </c>
      <c r="O651" s="20">
        <v>13</v>
      </c>
      <c r="P651" s="76">
        <v>39</v>
      </c>
      <c r="Q651" s="76">
        <v>25.6</v>
      </c>
      <c r="R651" s="76">
        <v>2.1</v>
      </c>
      <c r="S651" s="76"/>
      <c r="T651" s="76"/>
      <c r="U651" s="76"/>
      <c r="V651" s="76"/>
      <c r="W651" s="76"/>
      <c r="X651" s="76"/>
      <c r="Y651" s="76"/>
      <c r="Z651" s="76"/>
      <c r="AA651" s="76"/>
      <c r="AC651" s="20">
        <v>13</v>
      </c>
      <c r="AD651" s="76"/>
      <c r="AE651" s="76"/>
      <c r="AF651" s="76"/>
      <c r="AG651" s="76"/>
      <c r="AH651" s="76"/>
      <c r="AI651" s="76"/>
      <c r="AJ651" s="76"/>
      <c r="AK651" s="76"/>
      <c r="AL651" s="76"/>
      <c r="AM651" s="76"/>
      <c r="AN651" s="76"/>
      <c r="AO651" s="76"/>
      <c r="AP651" s="10"/>
      <c r="AQ651" s="24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2"/>
      <c r="BT651" s="12"/>
      <c r="BU651" s="12"/>
      <c r="BV651" s="12"/>
      <c r="BW651" s="10"/>
      <c r="BX651" s="10"/>
      <c r="BY651" s="10"/>
      <c r="BZ651" s="10"/>
      <c r="CA651" s="10"/>
      <c r="CB651" s="10"/>
      <c r="CC651" s="10"/>
    </row>
    <row r="652" spans="1:81" ht="17.25" customHeight="1">
      <c r="A652" s="20">
        <v>14</v>
      </c>
      <c r="B652" s="76">
        <v>31.7</v>
      </c>
      <c r="C652" s="76">
        <v>21.7</v>
      </c>
      <c r="D652" s="76">
        <v>0.1</v>
      </c>
      <c r="E652" s="76">
        <v>35.7</v>
      </c>
      <c r="F652" s="76">
        <v>17.9</v>
      </c>
      <c r="G652" s="76">
        <v>0</v>
      </c>
      <c r="H652" s="76">
        <v>37.5</v>
      </c>
      <c r="I652" s="76">
        <v>20</v>
      </c>
      <c r="J652" s="76">
        <v>0</v>
      </c>
      <c r="K652" s="76">
        <v>40.7</v>
      </c>
      <c r="L652" s="76">
        <v>27.3</v>
      </c>
      <c r="M652" s="76">
        <v>0</v>
      </c>
      <c r="O652" s="20">
        <v>14</v>
      </c>
      <c r="P652" s="76">
        <v>37.2</v>
      </c>
      <c r="Q652" s="76">
        <v>23.9</v>
      </c>
      <c r="R652" s="76">
        <v>0</v>
      </c>
      <c r="S652" s="76"/>
      <c r="T652" s="76"/>
      <c r="U652" s="76"/>
      <c r="V652" s="76"/>
      <c r="W652" s="76"/>
      <c r="X652" s="76"/>
      <c r="Y652" s="76"/>
      <c r="Z652" s="76"/>
      <c r="AA652" s="76"/>
      <c r="AC652" s="20">
        <v>14</v>
      </c>
      <c r="AD652" s="76"/>
      <c r="AE652" s="76"/>
      <c r="AF652" s="76"/>
      <c r="AG652" s="76"/>
      <c r="AH652" s="76"/>
      <c r="AI652" s="76"/>
      <c r="AJ652" s="76"/>
      <c r="AK652" s="76"/>
      <c r="AL652" s="76"/>
      <c r="AM652" s="76"/>
      <c r="AN652" s="76"/>
      <c r="AO652" s="76"/>
      <c r="AP652" s="10"/>
      <c r="AQ652" s="24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2"/>
      <c r="BT652" s="12"/>
      <c r="BU652" s="12"/>
      <c r="BV652" s="12"/>
      <c r="BW652" s="10"/>
      <c r="BX652" s="10"/>
      <c r="BY652" s="10"/>
      <c r="BZ652" s="10"/>
      <c r="CA652" s="10"/>
      <c r="CB652" s="10"/>
      <c r="CC652" s="10"/>
    </row>
    <row r="653" spans="1:81" ht="17.25" customHeight="1">
      <c r="A653" s="20">
        <v>15</v>
      </c>
      <c r="B653" s="76">
        <v>32.9</v>
      </c>
      <c r="C653" s="76">
        <v>20.6</v>
      </c>
      <c r="D653" s="76">
        <v>0</v>
      </c>
      <c r="E653" s="76">
        <v>36.1</v>
      </c>
      <c r="F653" s="76">
        <v>17.5</v>
      </c>
      <c r="G653" s="76">
        <v>0</v>
      </c>
      <c r="H653" s="76">
        <v>36.7</v>
      </c>
      <c r="I653" s="76">
        <v>21</v>
      </c>
      <c r="J653" s="76">
        <v>0</v>
      </c>
      <c r="K653" s="76">
        <v>41</v>
      </c>
      <c r="L653" s="76">
        <v>25.9</v>
      </c>
      <c r="M653" s="76">
        <v>0</v>
      </c>
      <c r="O653" s="20">
        <v>15</v>
      </c>
      <c r="P653" s="76">
        <v>36.8</v>
      </c>
      <c r="Q653" s="76">
        <v>26.8</v>
      </c>
      <c r="R653" s="76">
        <v>0</v>
      </c>
      <c r="S653" s="76"/>
      <c r="T653" s="76"/>
      <c r="U653" s="76"/>
      <c r="V653" s="76"/>
      <c r="W653" s="76"/>
      <c r="X653" s="76"/>
      <c r="Y653" s="76"/>
      <c r="Z653" s="76"/>
      <c r="AA653" s="76"/>
      <c r="AC653" s="20">
        <v>15</v>
      </c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  <c r="AN653" s="76"/>
      <c r="AO653" s="76"/>
      <c r="AP653" s="10"/>
      <c r="AQ653" s="24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2"/>
      <c r="BT653" s="12"/>
      <c r="BU653" s="12"/>
      <c r="BV653" s="12"/>
      <c r="BW653" s="10"/>
      <c r="BX653" s="10"/>
      <c r="BY653" s="10"/>
      <c r="BZ653" s="10"/>
      <c r="CA653" s="10"/>
      <c r="CB653" s="10"/>
      <c r="CC653" s="10"/>
    </row>
    <row r="654" spans="1:81" ht="17.25" customHeight="1">
      <c r="A654" s="20">
        <v>16</v>
      </c>
      <c r="B654" s="76">
        <v>32.5</v>
      </c>
      <c r="C654" s="76">
        <v>19.3</v>
      </c>
      <c r="D654" s="76">
        <v>0</v>
      </c>
      <c r="E654" s="76">
        <v>35.7</v>
      </c>
      <c r="F654" s="76">
        <v>17.8</v>
      </c>
      <c r="G654" s="76">
        <v>0</v>
      </c>
      <c r="H654" s="76">
        <v>38.8</v>
      </c>
      <c r="I654" s="76">
        <v>19</v>
      </c>
      <c r="J654" s="76">
        <v>0</v>
      </c>
      <c r="K654" s="76">
        <v>40.8</v>
      </c>
      <c r="L654" s="76">
        <v>25</v>
      </c>
      <c r="M654" s="76">
        <v>0</v>
      </c>
      <c r="O654" s="20">
        <v>16</v>
      </c>
      <c r="P654" s="76">
        <v>38.9</v>
      </c>
      <c r="Q654" s="76">
        <v>26.7</v>
      </c>
      <c r="R654" s="76">
        <v>0</v>
      </c>
      <c r="S654" s="76"/>
      <c r="T654" s="76"/>
      <c r="U654" s="76"/>
      <c r="V654" s="76"/>
      <c r="W654" s="76"/>
      <c r="X654" s="76"/>
      <c r="Y654" s="76"/>
      <c r="Z654" s="76"/>
      <c r="AA654" s="76"/>
      <c r="AC654" s="20">
        <v>16</v>
      </c>
      <c r="AD654" s="76"/>
      <c r="AE654" s="76"/>
      <c r="AF654" s="76"/>
      <c r="AG654" s="76"/>
      <c r="AH654" s="76"/>
      <c r="AI654" s="76"/>
      <c r="AJ654" s="76"/>
      <c r="AK654" s="76"/>
      <c r="AL654" s="76"/>
      <c r="AM654" s="76"/>
      <c r="AN654" s="76"/>
      <c r="AO654" s="76"/>
      <c r="AP654" s="10"/>
      <c r="AQ654" s="23"/>
      <c r="BF654" s="10"/>
      <c r="BG654" s="10"/>
      <c r="BH654" s="26"/>
      <c r="BI654" s="29"/>
      <c r="BJ654" s="10"/>
      <c r="BK654" s="10"/>
      <c r="BL654" s="10"/>
      <c r="BM654" s="26"/>
      <c r="BN654" s="10"/>
      <c r="BO654" s="10"/>
      <c r="BP654" s="10"/>
      <c r="BQ654" s="10"/>
      <c r="BR654" s="10"/>
      <c r="BS654" s="10"/>
      <c r="BT654" s="10"/>
      <c r="BU654" s="24"/>
      <c r="BV654" s="10"/>
      <c r="BW654" s="10"/>
      <c r="BX654" s="10"/>
      <c r="BY654" s="10"/>
      <c r="BZ654" s="10"/>
      <c r="CA654" s="10"/>
      <c r="CB654" s="10"/>
      <c r="CC654" s="10"/>
    </row>
    <row r="655" spans="1:81" ht="17.25" customHeight="1">
      <c r="A655" s="20">
        <v>17</v>
      </c>
      <c r="B655" s="76">
        <v>33</v>
      </c>
      <c r="C655" s="76">
        <v>18.7</v>
      </c>
      <c r="D655" s="76">
        <v>0</v>
      </c>
      <c r="E655" s="76">
        <v>35.2</v>
      </c>
      <c r="F655" s="76">
        <v>19.9</v>
      </c>
      <c r="G655" s="76">
        <v>0</v>
      </c>
      <c r="H655" s="76">
        <v>37.5</v>
      </c>
      <c r="I655" s="76">
        <v>25.5</v>
      </c>
      <c r="J655" s="76">
        <v>0</v>
      </c>
      <c r="K655" s="76">
        <v>41.5</v>
      </c>
      <c r="L655" s="76">
        <v>27.3</v>
      </c>
      <c r="M655" s="76">
        <v>0</v>
      </c>
      <c r="O655" s="20">
        <v>17</v>
      </c>
      <c r="P655" s="76"/>
      <c r="Q655" s="76">
        <v>27</v>
      </c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C655" s="20">
        <v>17</v>
      </c>
      <c r="AD655" s="76"/>
      <c r="AE655" s="76"/>
      <c r="AF655" s="76"/>
      <c r="AG655" s="76"/>
      <c r="AH655" s="76"/>
      <c r="AI655" s="76"/>
      <c r="AJ655" s="76"/>
      <c r="AK655" s="76"/>
      <c r="AL655" s="76"/>
      <c r="AM655" s="76"/>
      <c r="AN655" s="76"/>
      <c r="AO655" s="76"/>
      <c r="AP655" s="10"/>
      <c r="AQ655" s="24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24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24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</row>
    <row r="656" spans="1:81" ht="17.25" customHeight="1">
      <c r="A656" s="20">
        <v>18</v>
      </c>
      <c r="B656" s="76">
        <v>33.1</v>
      </c>
      <c r="C656" s="76">
        <v>17.9</v>
      </c>
      <c r="D656" s="76">
        <v>0</v>
      </c>
      <c r="E656" s="76">
        <v>35.4</v>
      </c>
      <c r="F656" s="76">
        <v>20.7</v>
      </c>
      <c r="G656" s="76">
        <v>0</v>
      </c>
      <c r="H656" s="76">
        <v>38.4</v>
      </c>
      <c r="I656" s="76">
        <v>24.2</v>
      </c>
      <c r="J656" s="76">
        <v>0</v>
      </c>
      <c r="K656" s="76">
        <v>40.5</v>
      </c>
      <c r="L656" s="76">
        <v>26.8</v>
      </c>
      <c r="M656" s="76">
        <v>0</v>
      </c>
      <c r="O656" s="20">
        <v>18</v>
      </c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C656" s="20">
        <v>18</v>
      </c>
      <c r="AD656" s="76"/>
      <c r="AE656" s="76"/>
      <c r="AF656" s="76"/>
      <c r="AG656" s="76"/>
      <c r="AH656" s="76"/>
      <c r="AI656" s="76"/>
      <c r="AJ656" s="76"/>
      <c r="AK656" s="76"/>
      <c r="AL656" s="76"/>
      <c r="AM656" s="76"/>
      <c r="AN656" s="76"/>
      <c r="AO656" s="76"/>
      <c r="AP656" s="10"/>
      <c r="AQ656" s="24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24"/>
      <c r="BE656" s="10"/>
      <c r="BF656" s="10"/>
      <c r="BG656" s="29"/>
      <c r="BH656" s="10"/>
      <c r="BI656" s="10"/>
      <c r="BJ656" s="10"/>
      <c r="BK656" s="10"/>
      <c r="BL656" s="10"/>
      <c r="BM656" s="26"/>
      <c r="BN656" s="10"/>
      <c r="BO656" s="10"/>
      <c r="BP656" s="26"/>
      <c r="BQ656" s="24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</row>
    <row r="657" spans="1:81" ht="17.25" customHeight="1">
      <c r="A657" s="20">
        <v>19</v>
      </c>
      <c r="B657" s="76">
        <v>33.7</v>
      </c>
      <c r="C657" s="76">
        <v>18.4</v>
      </c>
      <c r="D657" s="76">
        <v>0</v>
      </c>
      <c r="E657" s="76">
        <v>35.5</v>
      </c>
      <c r="F657" s="76">
        <v>20.3</v>
      </c>
      <c r="G657" s="76">
        <v>0</v>
      </c>
      <c r="H657" s="76">
        <v>37.9</v>
      </c>
      <c r="I657" s="76">
        <v>24.8</v>
      </c>
      <c r="J657" s="76">
        <v>9.1</v>
      </c>
      <c r="K657" s="76">
        <v>40.7</v>
      </c>
      <c r="L657" s="76">
        <v>28</v>
      </c>
      <c r="M657" s="76">
        <v>0</v>
      </c>
      <c r="O657" s="20">
        <v>19</v>
      </c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C657" s="20">
        <v>19</v>
      </c>
      <c r="AD657" s="76"/>
      <c r="AE657" s="76"/>
      <c r="AF657" s="76"/>
      <c r="AG657" s="76"/>
      <c r="AH657" s="76"/>
      <c r="AI657" s="76"/>
      <c r="AJ657" s="76"/>
      <c r="AK657" s="76"/>
      <c r="AL657" s="76"/>
      <c r="AM657" s="76"/>
      <c r="AN657" s="76"/>
      <c r="AO657" s="76"/>
      <c r="AP657" s="10"/>
      <c r="AQ657" s="24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24"/>
      <c r="BE657" s="10"/>
      <c r="BF657" s="10"/>
      <c r="BG657" s="10"/>
      <c r="BH657" s="10"/>
      <c r="BI657" s="10"/>
      <c r="BJ657" s="10"/>
      <c r="BK657" s="10"/>
      <c r="BL657" s="10"/>
      <c r="BM657" s="28"/>
      <c r="BN657" s="10"/>
      <c r="BO657" s="10"/>
      <c r="BP657" s="10"/>
      <c r="BQ657" s="24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</row>
    <row r="658" spans="1:81" ht="17.25" customHeight="1">
      <c r="A658" s="20">
        <v>20</v>
      </c>
      <c r="B658" s="76">
        <v>33.7</v>
      </c>
      <c r="C658" s="76">
        <v>18.1</v>
      </c>
      <c r="D658" s="76">
        <v>0</v>
      </c>
      <c r="E658" s="76">
        <v>35.5</v>
      </c>
      <c r="F658" s="76">
        <v>21.7</v>
      </c>
      <c r="G658" s="76">
        <v>0</v>
      </c>
      <c r="H658" s="76">
        <v>33</v>
      </c>
      <c r="I658" s="76">
        <v>23.5</v>
      </c>
      <c r="J658" s="76">
        <v>0</v>
      </c>
      <c r="K658" s="76">
        <v>40.4</v>
      </c>
      <c r="L658" s="76">
        <v>24.9</v>
      </c>
      <c r="M658" s="76">
        <v>0</v>
      </c>
      <c r="O658" s="20">
        <v>20</v>
      </c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C658" s="20">
        <v>20</v>
      </c>
      <c r="AD658" s="76"/>
      <c r="AE658" s="76"/>
      <c r="AF658" s="76"/>
      <c r="AG658" s="76"/>
      <c r="AH658" s="76"/>
      <c r="AI658" s="76"/>
      <c r="AJ658" s="76"/>
      <c r="AK658" s="76"/>
      <c r="AL658" s="76"/>
      <c r="AM658" s="76"/>
      <c r="AN658" s="76"/>
      <c r="AO658" s="76"/>
      <c r="AP658" s="10"/>
      <c r="AQ658" s="24"/>
      <c r="AR658" s="10"/>
      <c r="AS658" s="10"/>
      <c r="AT658" s="10"/>
      <c r="AU658" s="10"/>
      <c r="AV658" s="10"/>
      <c r="AW658" s="10"/>
      <c r="AX658" s="26"/>
      <c r="AY658" s="10"/>
      <c r="AZ658" s="10"/>
      <c r="BA658" s="10"/>
      <c r="BB658" s="10"/>
      <c r="BC658" s="10"/>
      <c r="BD658" s="24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24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</row>
    <row r="659" spans="1:81" ht="17.25" customHeight="1">
      <c r="A659" s="20">
        <v>21</v>
      </c>
      <c r="B659" s="76">
        <v>33.3</v>
      </c>
      <c r="C659" s="76">
        <v>16.5</v>
      </c>
      <c r="D659" s="76">
        <v>0</v>
      </c>
      <c r="E659" s="76">
        <v>35.6</v>
      </c>
      <c r="F659" s="76">
        <v>21.8</v>
      </c>
      <c r="G659" s="76">
        <v>0</v>
      </c>
      <c r="H659" s="76">
        <v>35.6</v>
      </c>
      <c r="I659" s="76">
        <v>22.2</v>
      </c>
      <c r="J659" s="76">
        <v>0</v>
      </c>
      <c r="K659" s="76">
        <v>41.9</v>
      </c>
      <c r="L659" s="76">
        <v>27.2</v>
      </c>
      <c r="M659" s="76">
        <v>0</v>
      </c>
      <c r="O659" s="20">
        <v>21</v>
      </c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C659" s="20">
        <v>21</v>
      </c>
      <c r="AD659" s="76"/>
      <c r="AE659" s="76"/>
      <c r="AF659" s="76"/>
      <c r="AG659" s="76"/>
      <c r="AH659" s="76"/>
      <c r="AI659" s="76"/>
      <c r="AJ659" s="76"/>
      <c r="AK659" s="76"/>
      <c r="AL659" s="76"/>
      <c r="AM659" s="76"/>
      <c r="AN659" s="76"/>
      <c r="AO659" s="76"/>
      <c r="AP659" s="10"/>
      <c r="AQ659" s="24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24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24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</row>
    <row r="660" spans="1:81" ht="17.25" customHeight="1">
      <c r="A660" s="20">
        <v>22</v>
      </c>
      <c r="B660" s="76">
        <v>33.7</v>
      </c>
      <c r="C660" s="76">
        <v>14.4</v>
      </c>
      <c r="D660" s="76">
        <v>0</v>
      </c>
      <c r="E660" s="76">
        <v>36.1</v>
      </c>
      <c r="F660" s="76">
        <v>20.3</v>
      </c>
      <c r="G660" s="76">
        <v>0</v>
      </c>
      <c r="H660" s="76">
        <v>35.9</v>
      </c>
      <c r="I660" s="76">
        <v>24.3</v>
      </c>
      <c r="J660" s="76">
        <v>11.4</v>
      </c>
      <c r="K660" s="76">
        <v>41.9</v>
      </c>
      <c r="L660" s="76">
        <v>27.4</v>
      </c>
      <c r="M660" s="76">
        <v>0</v>
      </c>
      <c r="O660" s="20">
        <v>22</v>
      </c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C660" s="20">
        <v>22</v>
      </c>
      <c r="AD660" s="76"/>
      <c r="AE660" s="76"/>
      <c r="AF660" s="76"/>
      <c r="AG660" s="76"/>
      <c r="AH660" s="76"/>
      <c r="AI660" s="76"/>
      <c r="AJ660" s="76"/>
      <c r="AK660" s="76"/>
      <c r="AL660" s="76"/>
      <c r="AM660" s="76"/>
      <c r="AN660" s="76"/>
      <c r="AO660" s="76"/>
      <c r="AP660" s="10"/>
      <c r="AQ660" s="24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24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24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</row>
    <row r="661" spans="1:81" ht="17.25" customHeight="1">
      <c r="A661" s="20">
        <v>23</v>
      </c>
      <c r="B661" s="76">
        <v>32.9</v>
      </c>
      <c r="C661" s="76">
        <v>14</v>
      </c>
      <c r="D661" s="76">
        <v>0</v>
      </c>
      <c r="E661" s="76">
        <v>36.4</v>
      </c>
      <c r="F661" s="76">
        <v>22</v>
      </c>
      <c r="G661" s="76">
        <v>0</v>
      </c>
      <c r="H661" s="76">
        <v>37</v>
      </c>
      <c r="I661" s="76">
        <v>22.1</v>
      </c>
      <c r="J661" s="76">
        <v>0</v>
      </c>
      <c r="K661" s="76">
        <v>41.7</v>
      </c>
      <c r="L661" s="76">
        <v>29.4</v>
      </c>
      <c r="M661" s="76">
        <v>0</v>
      </c>
      <c r="O661" s="20">
        <v>23</v>
      </c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C661" s="20">
        <v>23</v>
      </c>
      <c r="AD661" s="76"/>
      <c r="AE661" s="76"/>
      <c r="AF661" s="76"/>
      <c r="AG661" s="76"/>
      <c r="AH661" s="76"/>
      <c r="AI661" s="76"/>
      <c r="AJ661" s="76"/>
      <c r="AK661" s="76"/>
      <c r="AL661" s="76"/>
      <c r="AM661" s="76"/>
      <c r="AN661" s="76"/>
      <c r="AO661" s="76"/>
      <c r="AP661" s="10"/>
      <c r="AQ661" s="24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24"/>
      <c r="BE661" s="10"/>
      <c r="BF661" s="10"/>
      <c r="BG661" s="28"/>
      <c r="BH661" s="10"/>
      <c r="BI661" s="10"/>
      <c r="BJ661" s="10"/>
      <c r="BK661" s="10"/>
      <c r="BL661" s="10"/>
      <c r="BM661" s="10"/>
      <c r="BN661" s="10"/>
      <c r="BO661" s="10"/>
      <c r="BP661" s="10"/>
      <c r="BQ661" s="24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</row>
    <row r="662" spans="1:81" ht="17.25" customHeight="1">
      <c r="A662" s="20">
        <v>24</v>
      </c>
      <c r="B662" s="76">
        <v>28.8</v>
      </c>
      <c r="C662" s="76">
        <v>18</v>
      </c>
      <c r="D662" s="76">
        <v>0</v>
      </c>
      <c r="E662" s="76">
        <v>37.2</v>
      </c>
      <c r="F662" s="76">
        <v>21.8</v>
      </c>
      <c r="G662" s="76">
        <v>0</v>
      </c>
      <c r="H662" s="76">
        <v>38.3</v>
      </c>
      <c r="I662" s="76">
        <v>21.8</v>
      </c>
      <c r="J662" s="76">
        <v>0</v>
      </c>
      <c r="K662" s="76">
        <v>41</v>
      </c>
      <c r="L662" s="76">
        <v>29.8</v>
      </c>
      <c r="M662" s="76">
        <v>0</v>
      </c>
      <c r="O662" s="20">
        <v>24</v>
      </c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C662" s="20">
        <v>24</v>
      </c>
      <c r="AD662" s="76"/>
      <c r="AE662" s="76"/>
      <c r="AF662" s="76"/>
      <c r="AG662" s="76"/>
      <c r="AH662" s="76"/>
      <c r="AI662" s="76"/>
      <c r="AJ662" s="76"/>
      <c r="AK662" s="76"/>
      <c r="AL662" s="76"/>
      <c r="AM662" s="76"/>
      <c r="AN662" s="76"/>
      <c r="AO662" s="76"/>
      <c r="AP662" s="10"/>
      <c r="AQ662" s="24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24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24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</row>
    <row r="663" spans="1:81" ht="17.25" customHeight="1">
      <c r="A663" s="20">
        <v>25</v>
      </c>
      <c r="B663" s="76">
        <v>29.7</v>
      </c>
      <c r="C663" s="76">
        <v>18.6</v>
      </c>
      <c r="D663" s="76">
        <v>0</v>
      </c>
      <c r="E663" s="76">
        <v>37</v>
      </c>
      <c r="F663" s="76">
        <v>22.2</v>
      </c>
      <c r="G663" s="76">
        <v>0</v>
      </c>
      <c r="H663" s="76">
        <v>38.9</v>
      </c>
      <c r="I663" s="76">
        <v>20.4</v>
      </c>
      <c r="J663" s="76">
        <v>0</v>
      </c>
      <c r="K663" s="76">
        <v>41.8</v>
      </c>
      <c r="L663" s="76">
        <v>27.4</v>
      </c>
      <c r="M663" s="76">
        <v>0</v>
      </c>
      <c r="O663" s="20">
        <v>25</v>
      </c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C663" s="20">
        <v>25</v>
      </c>
      <c r="AD663" s="76"/>
      <c r="AE663" s="76"/>
      <c r="AF663" s="76"/>
      <c r="AG663" s="76"/>
      <c r="AH663" s="76"/>
      <c r="AI663" s="76"/>
      <c r="AJ663" s="76"/>
      <c r="AK663" s="76"/>
      <c r="AL663" s="76"/>
      <c r="AM663" s="76"/>
      <c r="AN663" s="76"/>
      <c r="AO663" s="76"/>
      <c r="AP663" s="10"/>
      <c r="AQ663" s="24"/>
      <c r="AR663" s="10"/>
      <c r="AS663" s="10"/>
      <c r="AT663" s="10"/>
      <c r="AU663" s="26"/>
      <c r="AV663" s="10"/>
      <c r="AW663" s="10"/>
      <c r="AX663" s="10"/>
      <c r="AY663" s="10"/>
      <c r="AZ663" s="10"/>
      <c r="BA663" s="10"/>
      <c r="BB663" s="10"/>
      <c r="BC663" s="10"/>
      <c r="BD663" s="24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24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</row>
    <row r="664" spans="1:81" ht="17.25" customHeight="1">
      <c r="A664" s="20">
        <v>26</v>
      </c>
      <c r="B664" s="76">
        <v>23.8</v>
      </c>
      <c r="C664" s="76">
        <v>17</v>
      </c>
      <c r="D664" s="76">
        <v>1.4</v>
      </c>
      <c r="E664" s="76">
        <v>36.8</v>
      </c>
      <c r="F664" s="76">
        <v>23.5</v>
      </c>
      <c r="G664" s="76">
        <v>0</v>
      </c>
      <c r="H664" s="76">
        <v>39</v>
      </c>
      <c r="I664" s="76">
        <v>20.6</v>
      </c>
      <c r="J664" s="76">
        <v>0</v>
      </c>
      <c r="K664" s="76">
        <v>42.1</v>
      </c>
      <c r="L664" s="76">
        <v>27.5</v>
      </c>
      <c r="M664" s="76">
        <v>0</v>
      </c>
      <c r="O664" s="20">
        <v>26</v>
      </c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C664" s="20">
        <v>26</v>
      </c>
      <c r="AD664" s="76"/>
      <c r="AE664" s="76"/>
      <c r="AF664" s="76"/>
      <c r="AG664" s="76"/>
      <c r="AH664" s="76"/>
      <c r="AI664" s="76"/>
      <c r="AJ664" s="76"/>
      <c r="AK664" s="76"/>
      <c r="AL664" s="76"/>
      <c r="AM664" s="76"/>
      <c r="AN664" s="76"/>
      <c r="AO664" s="76"/>
      <c r="AP664" s="10"/>
      <c r="AQ664" s="24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24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24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</row>
    <row r="665" spans="1:81" ht="17.25" customHeight="1">
      <c r="A665" s="20">
        <v>27</v>
      </c>
      <c r="B665" s="76">
        <v>29.7</v>
      </c>
      <c r="C665" s="76">
        <v>18.5</v>
      </c>
      <c r="D665" s="76">
        <v>1.6</v>
      </c>
      <c r="E665" s="76">
        <v>36.7</v>
      </c>
      <c r="F665" s="76">
        <v>24.4</v>
      </c>
      <c r="G665" s="76">
        <v>0</v>
      </c>
      <c r="H665" s="76">
        <v>36.8</v>
      </c>
      <c r="I665" s="76">
        <v>25.3</v>
      </c>
      <c r="J665" s="76">
        <v>0</v>
      </c>
      <c r="K665" s="76">
        <v>42.7</v>
      </c>
      <c r="L665" s="76">
        <v>27.2</v>
      </c>
      <c r="M665" s="76">
        <v>0</v>
      </c>
      <c r="O665" s="20">
        <v>27</v>
      </c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C665" s="20">
        <v>27</v>
      </c>
      <c r="AD665" s="76"/>
      <c r="AE665" s="76"/>
      <c r="AF665" s="76"/>
      <c r="AG665" s="76"/>
      <c r="AH665" s="76"/>
      <c r="AI665" s="76"/>
      <c r="AJ665" s="76"/>
      <c r="AK665" s="76"/>
      <c r="AL665" s="76"/>
      <c r="AM665" s="76"/>
      <c r="AN665" s="76"/>
      <c r="AO665" s="76"/>
      <c r="AP665" s="10"/>
      <c r="AQ665" s="24"/>
      <c r="AR665" s="26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24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24"/>
      <c r="BR665" s="10"/>
      <c r="BS665" s="10"/>
      <c r="BT665" s="28"/>
      <c r="BU665" s="10"/>
      <c r="BV665" s="10"/>
      <c r="BW665" s="10"/>
      <c r="BX665" s="10"/>
      <c r="BY665" s="10"/>
      <c r="BZ665" s="10"/>
      <c r="CA665" s="10"/>
      <c r="CB665" s="10"/>
      <c r="CC665" s="10"/>
    </row>
    <row r="666" spans="1:81" ht="17.25" customHeight="1">
      <c r="A666" s="20">
        <v>28</v>
      </c>
      <c r="B666" s="76">
        <v>28.8</v>
      </c>
      <c r="C666" s="76">
        <v>20.5</v>
      </c>
      <c r="D666" s="76">
        <v>14.6</v>
      </c>
      <c r="E666" s="76">
        <v>36.3</v>
      </c>
      <c r="F666" s="76">
        <v>24.3</v>
      </c>
      <c r="G666" s="76">
        <v>0</v>
      </c>
      <c r="H666" s="76">
        <v>40</v>
      </c>
      <c r="I666" s="76">
        <v>24.2</v>
      </c>
      <c r="J666" s="76">
        <v>0</v>
      </c>
      <c r="K666" s="76">
        <v>42.6</v>
      </c>
      <c r="L666" s="76">
        <v>30.1</v>
      </c>
      <c r="M666" s="76">
        <v>0</v>
      </c>
      <c r="O666" s="20">
        <v>28</v>
      </c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C666" s="20">
        <v>28</v>
      </c>
      <c r="AD666" s="76"/>
      <c r="AE666" s="76"/>
      <c r="AF666" s="76"/>
      <c r="AG666" s="76"/>
      <c r="AH666" s="76"/>
      <c r="AI666" s="76"/>
      <c r="AJ666" s="76"/>
      <c r="AK666" s="76"/>
      <c r="AL666" s="76"/>
      <c r="AM666" s="76"/>
      <c r="AN666" s="76"/>
      <c r="AO666" s="76"/>
      <c r="AP666" s="10"/>
      <c r="AQ666" s="79"/>
      <c r="AR666" s="64"/>
      <c r="AS666" s="64"/>
      <c r="AT666" s="64"/>
      <c r="AU666" s="10"/>
      <c r="AV666" s="10"/>
      <c r="AW666" s="10"/>
      <c r="AX666" s="10"/>
      <c r="AY666" s="10"/>
      <c r="AZ666" s="10"/>
      <c r="BA666" s="10"/>
      <c r="BB666" s="10"/>
      <c r="BC666" s="10"/>
      <c r="BD666" s="24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24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</row>
    <row r="667" spans="1:81" ht="17.25" customHeight="1">
      <c r="A667" s="20">
        <v>29</v>
      </c>
      <c r="B667" s="76">
        <v>28</v>
      </c>
      <c r="C667" s="76">
        <v>20.6</v>
      </c>
      <c r="D667" s="76">
        <v>0</v>
      </c>
      <c r="E667" s="76">
        <v>37.4</v>
      </c>
      <c r="F667" s="76">
        <v>22.2</v>
      </c>
      <c r="G667" s="76">
        <v>0</v>
      </c>
      <c r="H667" s="76">
        <v>37.9</v>
      </c>
      <c r="I667" s="76">
        <v>24</v>
      </c>
      <c r="J667" s="76">
        <v>0</v>
      </c>
      <c r="K667" s="76">
        <v>42.7</v>
      </c>
      <c r="L667" s="76">
        <v>29.8</v>
      </c>
      <c r="M667" s="76">
        <v>0</v>
      </c>
      <c r="O667" s="20">
        <v>29</v>
      </c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C667" s="20">
        <v>29</v>
      </c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  <c r="AN667" s="76"/>
      <c r="AO667" s="76"/>
      <c r="AP667" s="10"/>
      <c r="AQ667" s="64"/>
      <c r="AR667" s="64"/>
      <c r="AS667" s="64"/>
      <c r="AT667" s="64"/>
      <c r="AU667" s="29"/>
      <c r="AV667" s="29"/>
      <c r="AW667" s="29"/>
      <c r="AX667" s="10"/>
      <c r="AY667" s="10"/>
      <c r="AZ667" s="28"/>
      <c r="BA667" s="10"/>
      <c r="BB667" s="10"/>
      <c r="BC667" s="10"/>
      <c r="BD667" s="24"/>
      <c r="BE667" s="10"/>
      <c r="BF667" s="10"/>
      <c r="BG667" s="10"/>
      <c r="BH667" s="28"/>
      <c r="BI667" s="28"/>
      <c r="BJ667" s="28"/>
      <c r="BK667" s="10"/>
      <c r="BL667" s="10"/>
      <c r="BM667" s="10"/>
      <c r="BN667" s="10"/>
      <c r="BO667" s="10"/>
      <c r="BP667" s="10"/>
      <c r="BQ667" s="24"/>
      <c r="BR667" s="10"/>
      <c r="BS667" s="10"/>
      <c r="BT667" s="10"/>
      <c r="BU667" s="29"/>
      <c r="BV667" s="29"/>
      <c r="BW667" s="10"/>
      <c r="BX667" s="10"/>
      <c r="BY667" s="10"/>
      <c r="BZ667" s="10"/>
      <c r="CA667" s="10"/>
      <c r="CB667" s="10"/>
      <c r="CC667" s="10"/>
    </row>
    <row r="668" spans="1:81" ht="17.25" customHeight="1">
      <c r="A668" s="20">
        <v>30</v>
      </c>
      <c r="B668" s="76">
        <v>27.7</v>
      </c>
      <c r="C668" s="76">
        <v>19.2</v>
      </c>
      <c r="D668" s="76">
        <v>0.1</v>
      </c>
      <c r="E668" s="76"/>
      <c r="F668" s="76"/>
      <c r="G668" s="76"/>
      <c r="H668" s="76">
        <v>39.1</v>
      </c>
      <c r="I668" s="76">
        <v>26.2</v>
      </c>
      <c r="J668" s="76">
        <v>0</v>
      </c>
      <c r="K668" s="76">
        <v>43.1</v>
      </c>
      <c r="L668" s="76">
        <v>30.1</v>
      </c>
      <c r="M668" s="76">
        <v>0</v>
      </c>
      <c r="O668" s="20">
        <v>30</v>
      </c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C668" s="20">
        <v>30</v>
      </c>
      <c r="AD668" s="76"/>
      <c r="AE668" s="76"/>
      <c r="AF668" s="76"/>
      <c r="AG668" s="76"/>
      <c r="AH668" s="76"/>
      <c r="AI668" s="76"/>
      <c r="AJ668" s="76"/>
      <c r="AK668" s="76"/>
      <c r="AL668" s="76"/>
      <c r="AM668" s="76"/>
      <c r="AN668" s="76"/>
      <c r="AO668" s="76"/>
      <c r="AP668" s="10"/>
      <c r="AQ668" s="24"/>
      <c r="AR668" s="10"/>
      <c r="AS668" s="10"/>
      <c r="AT668" s="10"/>
      <c r="AU668" s="29"/>
      <c r="AV668" s="29"/>
      <c r="AW668" s="29"/>
      <c r="AX668" s="10"/>
      <c r="AY668" s="10"/>
      <c r="AZ668" s="10"/>
      <c r="BA668" s="26"/>
      <c r="BB668" s="10"/>
      <c r="BC668" s="10"/>
      <c r="BD668" s="24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26"/>
      <c r="BQ668" s="24"/>
      <c r="BR668" s="10"/>
      <c r="BS668" s="10"/>
      <c r="BT668" s="10"/>
      <c r="BU668" s="29"/>
      <c r="BV668" s="29"/>
      <c r="BW668" s="10"/>
      <c r="BX668" s="10"/>
      <c r="BY668" s="10"/>
      <c r="BZ668" s="10"/>
      <c r="CA668" s="10"/>
      <c r="CB668" s="10"/>
      <c r="CC668" s="10"/>
    </row>
    <row r="669" spans="1:81" ht="17.25" customHeight="1">
      <c r="A669" s="20">
        <v>31</v>
      </c>
      <c r="B669" s="76">
        <v>31.8</v>
      </c>
      <c r="C669" s="76">
        <v>19.9</v>
      </c>
      <c r="D669" s="76">
        <v>0</v>
      </c>
      <c r="E669" s="76"/>
      <c r="F669" s="76"/>
      <c r="G669" s="76"/>
      <c r="H669" s="76">
        <v>40.2</v>
      </c>
      <c r="I669" s="76">
        <v>23.8</v>
      </c>
      <c r="J669" s="76">
        <v>0</v>
      </c>
      <c r="K669" s="76"/>
      <c r="L669" s="76">
        <v>29.4</v>
      </c>
      <c r="M669" s="76"/>
      <c r="O669" s="20">
        <v>31</v>
      </c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C669" s="20">
        <v>31</v>
      </c>
      <c r="AD669" s="76"/>
      <c r="AE669" s="76"/>
      <c r="AF669" s="76"/>
      <c r="AG669" s="76"/>
      <c r="AH669" s="76"/>
      <c r="AI669" s="76"/>
      <c r="AJ669" s="76"/>
      <c r="AK669" s="76"/>
      <c r="AL669" s="76"/>
      <c r="AM669" s="76"/>
      <c r="AN669" s="76"/>
      <c r="AO669" s="76"/>
      <c r="AP669" s="10"/>
      <c r="AQ669" s="24"/>
      <c r="AR669" s="26"/>
      <c r="AS669" s="10"/>
      <c r="AT669" s="10"/>
      <c r="AU669" s="29"/>
      <c r="AV669" s="29"/>
      <c r="AW669" s="29"/>
      <c r="AX669" s="10"/>
      <c r="AY669" s="10"/>
      <c r="AZ669" s="10"/>
      <c r="BA669" s="29"/>
      <c r="BB669" s="29"/>
      <c r="BC669" s="29"/>
      <c r="BD669" s="24"/>
      <c r="BE669" s="10"/>
      <c r="BF669" s="10"/>
      <c r="BG669" s="10"/>
      <c r="BH669" s="29"/>
      <c r="BI669" s="29"/>
      <c r="BJ669" s="29"/>
      <c r="BK669" s="10"/>
      <c r="BL669" s="10"/>
      <c r="BM669" s="10"/>
      <c r="BN669" s="10"/>
      <c r="BO669" s="10"/>
      <c r="BP669" s="10"/>
      <c r="BQ669" s="24"/>
      <c r="BR669" s="27"/>
      <c r="BS669" s="27"/>
      <c r="BT669" s="27"/>
      <c r="BU669" s="29"/>
      <c r="BV669" s="29"/>
      <c r="BW669" s="10"/>
      <c r="BX669" s="27"/>
      <c r="BY669" s="27"/>
      <c r="BZ669" s="27"/>
      <c r="CA669" s="10"/>
      <c r="CB669" s="10"/>
      <c r="CC669" s="10"/>
    </row>
    <row r="670" spans="1:81" s="35" customFormat="1" ht="18" customHeight="1">
      <c r="A670" s="44" t="s">
        <v>19</v>
      </c>
      <c r="B670" s="13">
        <f aca="true" t="shared" si="74" ref="B670:L670">SUM(B639:B669)</f>
        <v>988.9</v>
      </c>
      <c r="C670" s="13">
        <f t="shared" si="74"/>
        <v>580.7</v>
      </c>
      <c r="D670" s="13">
        <f t="shared" si="74"/>
        <v>20.5</v>
      </c>
      <c r="E670" s="13">
        <f t="shared" si="74"/>
        <v>1020.1999999999999</v>
      </c>
      <c r="F670" s="13">
        <f t="shared" si="74"/>
        <v>564.3000000000001</v>
      </c>
      <c r="G670" s="13">
        <f t="shared" si="74"/>
        <v>0</v>
      </c>
      <c r="H670" s="13">
        <f t="shared" si="74"/>
        <v>1164.8999999999999</v>
      </c>
      <c r="I670" s="13">
        <f>SUM(I639:I669)</f>
        <v>706.3</v>
      </c>
      <c r="J670" s="13">
        <f t="shared" si="74"/>
        <v>22.3</v>
      </c>
      <c r="K670" s="13">
        <f t="shared" si="74"/>
        <v>1235.8</v>
      </c>
      <c r="L670" s="13">
        <f t="shared" si="74"/>
        <v>840.3</v>
      </c>
      <c r="M670" s="13">
        <f>SUM(M639:M669)</f>
        <v>0.1</v>
      </c>
      <c r="O670" s="44" t="s">
        <v>19</v>
      </c>
      <c r="P670" s="13">
        <f aca="true" t="shared" si="75" ref="P670:AA670">SUM(P639:P669)</f>
        <v>624.3</v>
      </c>
      <c r="Q670" s="13">
        <f t="shared" si="75"/>
        <v>447.70000000000005</v>
      </c>
      <c r="R670" s="13">
        <f t="shared" si="75"/>
        <v>95.89999999999999</v>
      </c>
      <c r="S670" s="13">
        <f t="shared" si="75"/>
        <v>0</v>
      </c>
      <c r="T670" s="13">
        <f t="shared" si="75"/>
        <v>0</v>
      </c>
      <c r="U670" s="13">
        <f t="shared" si="75"/>
        <v>0</v>
      </c>
      <c r="V670" s="13">
        <f t="shared" si="75"/>
        <v>0</v>
      </c>
      <c r="W670" s="13">
        <f t="shared" si="75"/>
        <v>0</v>
      </c>
      <c r="X670" s="13">
        <f t="shared" si="75"/>
        <v>0</v>
      </c>
      <c r="Y670" s="13">
        <f t="shared" si="75"/>
        <v>0</v>
      </c>
      <c r="Z670" s="13">
        <f t="shared" si="75"/>
        <v>0</v>
      </c>
      <c r="AA670" s="13">
        <f t="shared" si="75"/>
        <v>0</v>
      </c>
      <c r="AC670" s="44" t="s">
        <v>19</v>
      </c>
      <c r="AD670" s="13">
        <f>SUM(AD639:AD669)</f>
        <v>0</v>
      </c>
      <c r="AE670" s="13">
        <f>SUM(AE639:AE669)</f>
        <v>0</v>
      </c>
      <c r="AF670" s="13">
        <f>SUM(AF639:AF669)</f>
        <v>0</v>
      </c>
      <c r="AG670" s="13">
        <f aca="true" t="shared" si="76" ref="AG670:AO670">SUM(AG639:AG669)</f>
        <v>0</v>
      </c>
      <c r="AH670" s="13">
        <f t="shared" si="76"/>
        <v>0</v>
      </c>
      <c r="AI670" s="13">
        <f t="shared" si="76"/>
        <v>0</v>
      </c>
      <c r="AJ670" s="13">
        <f t="shared" si="76"/>
        <v>0</v>
      </c>
      <c r="AK670" s="13">
        <f t="shared" si="76"/>
        <v>0</v>
      </c>
      <c r="AL670" s="13">
        <f t="shared" si="76"/>
        <v>0</v>
      </c>
      <c r="AM670" s="13">
        <f t="shared" si="76"/>
        <v>0</v>
      </c>
      <c r="AN670" s="13">
        <f t="shared" si="76"/>
        <v>0</v>
      </c>
      <c r="AO670" s="13">
        <f t="shared" si="76"/>
        <v>0</v>
      </c>
      <c r="AP670" s="27"/>
      <c r="AQ670" s="69" t="s">
        <v>78</v>
      </c>
      <c r="AR670" s="63" t="s">
        <v>77</v>
      </c>
      <c r="AS670" s="63" t="s">
        <v>76</v>
      </c>
      <c r="AT670" s="64"/>
      <c r="AU670" s="10"/>
      <c r="AV670" s="10"/>
      <c r="AW670" s="10"/>
      <c r="AX670" s="10"/>
      <c r="AY670" s="10"/>
      <c r="AZ670" s="10"/>
      <c r="BA670" s="10"/>
      <c r="BB670" s="10"/>
      <c r="BC670" s="10"/>
      <c r="BD670" s="18"/>
      <c r="BE670" s="10"/>
      <c r="BF670" s="10"/>
      <c r="BG670" s="10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</row>
    <row r="671" spans="1:81" s="35" customFormat="1" ht="18" customHeight="1">
      <c r="A671" s="44" t="s">
        <v>20</v>
      </c>
      <c r="B671" s="13">
        <f>AVERAGE(B639:B669)</f>
        <v>31.9</v>
      </c>
      <c r="C671" s="13">
        <f>AVERAGE(C639:C669)</f>
        <v>18.73225806451613</v>
      </c>
      <c r="D671" s="13">
        <f>D670/31</f>
        <v>0.6612903225806451</v>
      </c>
      <c r="E671" s="13">
        <f aca="true" t="shared" si="77" ref="E671:L671">AVERAGE(E639:E669)</f>
        <v>35.179310344827584</v>
      </c>
      <c r="F671" s="13">
        <f t="shared" si="77"/>
        <v>19.458620689655174</v>
      </c>
      <c r="G671" s="13">
        <f>G670/28</f>
        <v>0</v>
      </c>
      <c r="H671" s="13">
        <f t="shared" si="77"/>
        <v>37.5774193548387</v>
      </c>
      <c r="I671" s="13">
        <f t="shared" si="77"/>
        <v>22.783870967741933</v>
      </c>
      <c r="J671" s="13">
        <f>J670/31</f>
        <v>0.7193548387096774</v>
      </c>
      <c r="K671" s="13">
        <f t="shared" si="77"/>
        <v>41.193333333333335</v>
      </c>
      <c r="L671" s="13">
        <f t="shared" si="77"/>
        <v>27.106451612903225</v>
      </c>
      <c r="M671" s="13">
        <f>M670/30</f>
        <v>0.0033333333333333335</v>
      </c>
      <c r="O671" s="44" t="s">
        <v>20</v>
      </c>
      <c r="P671" s="13">
        <f aca="true" t="shared" si="78" ref="P671:Z671">AVERAGE(P639:P669)</f>
        <v>39.01875</v>
      </c>
      <c r="Q671" s="13">
        <f t="shared" si="78"/>
        <v>26.335294117647063</v>
      </c>
      <c r="R671" s="13">
        <f>R670/31</f>
        <v>3.093548387096774</v>
      </c>
      <c r="S671" s="13" t="e">
        <f t="shared" si="78"/>
        <v>#DIV/0!</v>
      </c>
      <c r="T671" s="13" t="e">
        <f t="shared" si="78"/>
        <v>#DIV/0!</v>
      </c>
      <c r="U671" s="13">
        <f>U670/30</f>
        <v>0</v>
      </c>
      <c r="V671" s="13" t="e">
        <f t="shared" si="78"/>
        <v>#DIV/0!</v>
      </c>
      <c r="W671" s="13" t="e">
        <f t="shared" si="78"/>
        <v>#DIV/0!</v>
      </c>
      <c r="X671" s="13">
        <f>X670/31</f>
        <v>0</v>
      </c>
      <c r="Y671" s="13" t="e">
        <f t="shared" si="78"/>
        <v>#DIV/0!</v>
      </c>
      <c r="Z671" s="13" t="e">
        <f t="shared" si="78"/>
        <v>#DIV/0!</v>
      </c>
      <c r="AA671" s="13">
        <f>AA670/31</f>
        <v>0</v>
      </c>
      <c r="AC671" s="44" t="s">
        <v>20</v>
      </c>
      <c r="AD671" s="13" t="e">
        <f>AVERAGE(AD639:AD669)</f>
        <v>#DIV/0!</v>
      </c>
      <c r="AE671" s="13" t="e">
        <f>AVERAGE(AE639:AE669)</f>
        <v>#DIV/0!</v>
      </c>
      <c r="AF671" s="13">
        <f>AF670/30</f>
        <v>0</v>
      </c>
      <c r="AG671" s="13" t="e">
        <f aca="true" t="shared" si="79" ref="AG671:AN671">AVERAGE(AG639:AG669)</f>
        <v>#DIV/0!</v>
      </c>
      <c r="AH671" s="13" t="e">
        <f t="shared" si="79"/>
        <v>#DIV/0!</v>
      </c>
      <c r="AI671" s="13">
        <f>AI670/31</f>
        <v>0</v>
      </c>
      <c r="AJ671" s="13" t="e">
        <f t="shared" si="79"/>
        <v>#DIV/0!</v>
      </c>
      <c r="AK671" s="13" t="e">
        <f t="shared" si="79"/>
        <v>#DIV/0!</v>
      </c>
      <c r="AL671" s="13">
        <f>AL670/30</f>
        <v>0</v>
      </c>
      <c r="AM671" s="13" t="e">
        <f t="shared" si="79"/>
        <v>#DIV/0!</v>
      </c>
      <c r="AN671" s="13" t="e">
        <f t="shared" si="79"/>
        <v>#DIV/0!</v>
      </c>
      <c r="AO671" s="13">
        <f>AO670/31</f>
        <v>0</v>
      </c>
      <c r="AP671" s="27"/>
      <c r="AQ671" s="70">
        <f>MAX(H639:H669)</f>
        <v>40.2</v>
      </c>
      <c r="AR671" s="63">
        <f>MAX(K639:K668)</f>
        <v>43.1</v>
      </c>
      <c r="AS671" s="63">
        <f>MAX(P639:P669)</f>
        <v>42.9</v>
      </c>
      <c r="AT671" s="64"/>
      <c r="AU671" s="10"/>
      <c r="AV671" s="10"/>
      <c r="AW671" s="10"/>
      <c r="AX671" s="10"/>
      <c r="AY671" s="10"/>
      <c r="AZ671" s="10"/>
      <c r="BA671" s="10"/>
      <c r="BB671" s="10"/>
      <c r="BC671" s="10"/>
      <c r="BD671" s="18"/>
      <c r="BE671" s="10"/>
      <c r="BF671" s="10"/>
      <c r="BG671" s="10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</row>
    <row r="672" spans="1:81" ht="18" customHeight="1">
      <c r="A672" s="4" t="s">
        <v>21</v>
      </c>
      <c r="B672" s="5"/>
      <c r="C672" s="5"/>
      <c r="D672" s="6">
        <f>D670</f>
        <v>20.5</v>
      </c>
      <c r="E672" s="5"/>
      <c r="F672" s="5"/>
      <c r="G672" s="1">
        <f>D672+G670</f>
        <v>20.5</v>
      </c>
      <c r="H672" s="5"/>
      <c r="I672" s="5"/>
      <c r="J672" s="1">
        <f>G672+J670</f>
        <v>42.8</v>
      </c>
      <c r="K672" s="5"/>
      <c r="L672" s="5"/>
      <c r="M672" s="1">
        <f>J672+M670</f>
        <v>42.9</v>
      </c>
      <c r="O672" s="4" t="s">
        <v>21</v>
      </c>
      <c r="P672" s="5"/>
      <c r="Q672" s="5"/>
      <c r="R672" s="6">
        <f>M672+R670</f>
        <v>138.79999999999998</v>
      </c>
      <c r="S672" s="5"/>
      <c r="T672" s="5"/>
      <c r="U672" s="1">
        <f>R672+U670</f>
        <v>138.79999999999998</v>
      </c>
      <c r="V672" s="5"/>
      <c r="W672" s="5"/>
      <c r="X672" s="1">
        <f>U672+X670</f>
        <v>138.79999999999998</v>
      </c>
      <c r="Y672" s="5"/>
      <c r="Z672" s="5"/>
      <c r="AA672" s="1">
        <f>X672+AA670</f>
        <v>138.79999999999998</v>
      </c>
      <c r="AC672" s="4" t="s">
        <v>21</v>
      </c>
      <c r="AD672" s="5"/>
      <c r="AE672" s="5"/>
      <c r="AF672" s="6">
        <f>AA672+AF670</f>
        <v>138.79999999999998</v>
      </c>
      <c r="AG672" s="5"/>
      <c r="AH672" s="5"/>
      <c r="AI672" s="6">
        <f>AF672+AI670</f>
        <v>138.79999999999998</v>
      </c>
      <c r="AJ672" s="5"/>
      <c r="AK672" s="5"/>
      <c r="AL672" s="6">
        <f>AI672+AL670</f>
        <v>138.79999999999998</v>
      </c>
      <c r="AM672" s="5"/>
      <c r="AN672" s="5"/>
      <c r="AO672" s="6">
        <f>AL672+AO670</f>
        <v>138.79999999999998</v>
      </c>
      <c r="AP672" s="10"/>
      <c r="AQ672" s="18"/>
      <c r="AR672" s="18"/>
      <c r="AS672" s="18"/>
      <c r="AT672" s="28"/>
      <c r="AU672" s="18"/>
      <c r="AV672" s="18"/>
      <c r="AW672" s="30"/>
      <c r="AX672" s="18"/>
      <c r="AY672" s="18"/>
      <c r="AZ672" s="18"/>
      <c r="BA672" s="18"/>
      <c r="BB672" s="18"/>
      <c r="BC672" s="18"/>
      <c r="BD672" s="18"/>
      <c r="BE672" s="18"/>
      <c r="BF672" s="18"/>
      <c r="BG672" s="2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</row>
    <row r="673" spans="10:81" ht="18" customHeight="1">
      <c r="J673" s="8" t="s">
        <v>96</v>
      </c>
      <c r="W673" s="8" t="s">
        <v>96</v>
      </c>
      <c r="AL673" s="8" t="s">
        <v>96</v>
      </c>
      <c r="AP673" s="10"/>
      <c r="AQ673" s="18"/>
      <c r="AR673" s="18"/>
      <c r="AS673" s="18"/>
      <c r="AT673" s="28"/>
      <c r="AU673" s="18"/>
      <c r="AV673" s="18"/>
      <c r="AW673" s="30"/>
      <c r="AX673" s="18"/>
      <c r="AY673" s="18"/>
      <c r="AZ673" s="18"/>
      <c r="BA673" s="18"/>
      <c r="BB673" s="18"/>
      <c r="BC673" s="18"/>
      <c r="BD673" s="18"/>
      <c r="BE673" s="18"/>
      <c r="BF673" s="18"/>
      <c r="BG673" s="2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</row>
    <row r="674" spans="10:81" ht="18" customHeight="1">
      <c r="J674" s="8" t="s">
        <v>22</v>
      </c>
      <c r="W674" s="8" t="s">
        <v>22</v>
      </c>
      <c r="AL674" s="8" t="s">
        <v>22</v>
      </c>
      <c r="AP674" s="10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</row>
    <row r="675" spans="10:81" ht="16.5" customHeight="1">
      <c r="J675" s="8" t="s">
        <v>85</v>
      </c>
      <c r="W675" s="8" t="s">
        <v>85</v>
      </c>
      <c r="AL675" s="8" t="s">
        <v>85</v>
      </c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</row>
    <row r="676" spans="4:81" ht="18" customHeight="1">
      <c r="D676" s="17" t="s">
        <v>42</v>
      </c>
      <c r="E676" s="17"/>
      <c r="F676" s="17"/>
      <c r="G676" s="17"/>
      <c r="H676" s="17"/>
      <c r="I676" s="17"/>
      <c r="J676" s="17"/>
      <c r="R676" s="17" t="s">
        <v>42</v>
      </c>
      <c r="S676" s="17"/>
      <c r="T676" s="17"/>
      <c r="U676" s="17"/>
      <c r="V676" s="17"/>
      <c r="W676" s="17"/>
      <c r="X676" s="17"/>
      <c r="AF676" s="17" t="s">
        <v>42</v>
      </c>
      <c r="AG676" s="17"/>
      <c r="AH676" s="17"/>
      <c r="AI676" s="17"/>
      <c r="AJ676" s="17"/>
      <c r="AK676" s="17"/>
      <c r="AL676" s="17"/>
      <c r="AP676" s="11"/>
      <c r="AQ676" s="18"/>
      <c r="AR676" s="18"/>
      <c r="AS676" s="19"/>
      <c r="AT676" s="19"/>
      <c r="AU676" s="19"/>
      <c r="AV676" s="19"/>
      <c r="AW676" s="19"/>
      <c r="AX676" s="19"/>
      <c r="AY676" s="19"/>
      <c r="AZ676" s="18"/>
      <c r="BA676" s="18"/>
      <c r="BB676" s="18"/>
      <c r="BC676" s="18"/>
      <c r="BD676" s="18"/>
      <c r="BE676" s="18"/>
      <c r="BF676" s="19"/>
      <c r="BG676" s="19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</row>
    <row r="677" spans="1:81" ht="18" customHeight="1">
      <c r="A677" s="17" t="s">
        <v>103</v>
      </c>
      <c r="J677" s="8" t="s">
        <v>43</v>
      </c>
      <c r="O677" s="17" t="s">
        <v>103</v>
      </c>
      <c r="X677" s="8" t="s">
        <v>43</v>
      </c>
      <c r="AC677" s="17" t="s">
        <v>103</v>
      </c>
      <c r="AL677" s="8" t="s">
        <v>44</v>
      </c>
      <c r="AP677" s="11"/>
      <c r="AQ677" s="19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</row>
    <row r="678" spans="1:81" ht="18" customHeight="1">
      <c r="A678" s="81" t="s">
        <v>2</v>
      </c>
      <c r="B678" s="20" t="s">
        <v>3</v>
      </c>
      <c r="C678" s="20"/>
      <c r="D678" s="20"/>
      <c r="E678" s="20" t="s">
        <v>4</v>
      </c>
      <c r="F678" s="20"/>
      <c r="G678" s="20"/>
      <c r="H678" s="20" t="s">
        <v>5</v>
      </c>
      <c r="I678" s="20"/>
      <c r="J678" s="20"/>
      <c r="K678" s="20" t="s">
        <v>25</v>
      </c>
      <c r="L678" s="20"/>
      <c r="M678" s="20"/>
      <c r="O678" s="81" t="s">
        <v>2</v>
      </c>
      <c r="P678" s="20" t="s">
        <v>7</v>
      </c>
      <c r="Q678" s="20"/>
      <c r="R678" s="20"/>
      <c r="S678" s="20" t="s">
        <v>8</v>
      </c>
      <c r="T678" s="20"/>
      <c r="U678" s="20"/>
      <c r="V678" s="20" t="s">
        <v>9</v>
      </c>
      <c r="W678" s="20"/>
      <c r="X678" s="20"/>
      <c r="Y678" s="20" t="s">
        <v>10</v>
      </c>
      <c r="Z678" s="20"/>
      <c r="AA678" s="20"/>
      <c r="AC678" s="81" t="s">
        <v>2</v>
      </c>
      <c r="AD678" s="20" t="s">
        <v>11</v>
      </c>
      <c r="AE678" s="20"/>
      <c r="AF678" s="20"/>
      <c r="AG678" s="20" t="s">
        <v>12</v>
      </c>
      <c r="AH678" s="20"/>
      <c r="AI678" s="20"/>
      <c r="AJ678" s="20" t="s">
        <v>13</v>
      </c>
      <c r="AK678" s="20"/>
      <c r="AL678" s="20"/>
      <c r="AM678" s="20" t="s">
        <v>14</v>
      </c>
      <c r="AN678" s="20"/>
      <c r="AO678" s="20"/>
      <c r="AP678" s="12"/>
      <c r="AQ678" s="23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F678" s="24"/>
      <c r="BG678" s="24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</row>
    <row r="679" spans="1:81" ht="18" customHeight="1">
      <c r="A679" s="82"/>
      <c r="B679" s="20" t="s">
        <v>15</v>
      </c>
      <c r="C679" s="20" t="s">
        <v>16</v>
      </c>
      <c r="D679" s="20" t="s">
        <v>17</v>
      </c>
      <c r="E679" s="20" t="s">
        <v>15</v>
      </c>
      <c r="F679" s="20" t="s">
        <v>16</v>
      </c>
      <c r="G679" s="20" t="s">
        <v>18</v>
      </c>
      <c r="H679" s="20" t="s">
        <v>15</v>
      </c>
      <c r="I679" s="20" t="s">
        <v>16</v>
      </c>
      <c r="J679" s="20" t="s">
        <v>17</v>
      </c>
      <c r="K679" s="20" t="s">
        <v>15</v>
      </c>
      <c r="L679" s="20" t="s">
        <v>16</v>
      </c>
      <c r="M679" s="20" t="s">
        <v>17</v>
      </c>
      <c r="O679" s="82"/>
      <c r="P679" s="20" t="s">
        <v>15</v>
      </c>
      <c r="Q679" s="20" t="s">
        <v>16</v>
      </c>
      <c r="R679" s="20" t="s">
        <v>17</v>
      </c>
      <c r="S679" s="20" t="s">
        <v>15</v>
      </c>
      <c r="T679" s="20" t="s">
        <v>16</v>
      </c>
      <c r="U679" s="20" t="s">
        <v>18</v>
      </c>
      <c r="V679" s="20" t="s">
        <v>15</v>
      </c>
      <c r="W679" s="20" t="s">
        <v>16</v>
      </c>
      <c r="X679" s="20" t="s">
        <v>17</v>
      </c>
      <c r="Y679" s="20" t="s">
        <v>15</v>
      </c>
      <c r="Z679" s="20" t="s">
        <v>16</v>
      </c>
      <c r="AA679" s="20" t="s">
        <v>17</v>
      </c>
      <c r="AC679" s="82"/>
      <c r="AD679" s="20" t="s">
        <v>15</v>
      </c>
      <c r="AE679" s="20" t="s">
        <v>16</v>
      </c>
      <c r="AF679" s="20" t="s">
        <v>17</v>
      </c>
      <c r="AG679" s="20" t="s">
        <v>15</v>
      </c>
      <c r="AH679" s="20" t="s">
        <v>16</v>
      </c>
      <c r="AI679" s="20" t="s">
        <v>18</v>
      </c>
      <c r="AJ679" s="20" t="s">
        <v>15</v>
      </c>
      <c r="AK679" s="20" t="s">
        <v>16</v>
      </c>
      <c r="AL679" s="20" t="s">
        <v>17</v>
      </c>
      <c r="AM679" s="20" t="s">
        <v>15</v>
      </c>
      <c r="AN679" s="20" t="s">
        <v>16</v>
      </c>
      <c r="AO679" s="20" t="s">
        <v>17</v>
      </c>
      <c r="AQ679" s="18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F679" s="24"/>
      <c r="BG679" s="24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</row>
    <row r="680" spans="1:81" ht="17.25" customHeight="1">
      <c r="A680" s="20">
        <v>1</v>
      </c>
      <c r="B680" s="76">
        <v>34.8</v>
      </c>
      <c r="C680" s="76">
        <v>19.5</v>
      </c>
      <c r="D680" s="76">
        <v>0</v>
      </c>
      <c r="E680" s="76">
        <v>34.8</v>
      </c>
      <c r="F680" s="76">
        <v>20.4</v>
      </c>
      <c r="G680" s="76">
        <v>0</v>
      </c>
      <c r="H680" s="76">
        <v>37.7</v>
      </c>
      <c r="I680" s="76">
        <v>24.7</v>
      </c>
      <c r="J680" s="76">
        <v>0</v>
      </c>
      <c r="K680" s="76">
        <v>39.2</v>
      </c>
      <c r="L680" s="76">
        <v>24.5</v>
      </c>
      <c r="M680" s="76">
        <v>0</v>
      </c>
      <c r="O680" s="20">
        <v>1</v>
      </c>
      <c r="P680" s="76">
        <v>43.5</v>
      </c>
      <c r="Q680" s="76">
        <v>29</v>
      </c>
      <c r="R680" s="76">
        <v>0</v>
      </c>
      <c r="S680" s="76"/>
      <c r="T680" s="76"/>
      <c r="U680" s="76"/>
      <c r="V680" s="76"/>
      <c r="W680" s="76"/>
      <c r="X680" s="76"/>
      <c r="Y680" s="76"/>
      <c r="Z680" s="76"/>
      <c r="AA680" s="76"/>
      <c r="AC680" s="20">
        <v>1</v>
      </c>
      <c r="AD680" s="76"/>
      <c r="AE680" s="76"/>
      <c r="AF680" s="76"/>
      <c r="AG680" s="76"/>
      <c r="AH680" s="76"/>
      <c r="AI680" s="76"/>
      <c r="AJ680" s="76"/>
      <c r="AK680" s="76"/>
      <c r="AL680" s="76"/>
      <c r="AM680" s="76"/>
      <c r="AN680" s="76"/>
      <c r="AO680" s="76"/>
      <c r="AP680" s="10"/>
      <c r="AQ680" s="24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26"/>
      <c r="BQ680" s="24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</row>
    <row r="681" spans="1:81" ht="17.25" customHeight="1">
      <c r="A681" s="20">
        <v>2</v>
      </c>
      <c r="B681" s="76">
        <v>34.6</v>
      </c>
      <c r="C681" s="76">
        <v>20</v>
      </c>
      <c r="D681" s="76">
        <v>0</v>
      </c>
      <c r="E681" s="76">
        <v>35.5</v>
      </c>
      <c r="F681" s="76">
        <v>21.7</v>
      </c>
      <c r="G681" s="76">
        <v>0</v>
      </c>
      <c r="H681" s="76">
        <v>36.2</v>
      </c>
      <c r="I681" s="76">
        <v>25.8</v>
      </c>
      <c r="J681" s="76">
        <v>5.3</v>
      </c>
      <c r="K681" s="76">
        <v>40.1</v>
      </c>
      <c r="L681" s="76">
        <v>25.5</v>
      </c>
      <c r="M681" s="76">
        <v>0</v>
      </c>
      <c r="O681" s="20">
        <v>2</v>
      </c>
      <c r="P681" s="76">
        <v>42.2</v>
      </c>
      <c r="Q681" s="76">
        <v>30.2</v>
      </c>
      <c r="R681" s="76">
        <v>0</v>
      </c>
      <c r="S681" s="76"/>
      <c r="T681" s="76"/>
      <c r="U681" s="76"/>
      <c r="V681" s="76"/>
      <c r="W681" s="76"/>
      <c r="X681" s="76"/>
      <c r="Y681" s="76"/>
      <c r="Z681" s="76"/>
      <c r="AA681" s="76"/>
      <c r="AC681" s="20">
        <v>2</v>
      </c>
      <c r="AD681" s="76"/>
      <c r="AE681" s="76"/>
      <c r="AF681" s="76"/>
      <c r="AG681" s="76"/>
      <c r="AH681" s="76"/>
      <c r="AI681" s="76"/>
      <c r="AJ681" s="76"/>
      <c r="AK681" s="76"/>
      <c r="AL681" s="76"/>
      <c r="AM681" s="76"/>
      <c r="AN681" s="76"/>
      <c r="AO681" s="76"/>
      <c r="AP681" s="10"/>
      <c r="AQ681" s="24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24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</row>
    <row r="682" spans="1:81" ht="17.25" customHeight="1">
      <c r="A682" s="20">
        <v>3</v>
      </c>
      <c r="B682" s="76">
        <v>34.5</v>
      </c>
      <c r="C682" s="76">
        <v>20</v>
      </c>
      <c r="D682" s="76">
        <v>0</v>
      </c>
      <c r="E682" s="76">
        <v>35.8</v>
      </c>
      <c r="F682" s="76">
        <v>21.4</v>
      </c>
      <c r="G682" s="76">
        <v>0</v>
      </c>
      <c r="H682" s="76">
        <v>36.5</v>
      </c>
      <c r="I682" s="76">
        <v>25.9</v>
      </c>
      <c r="J682" s="76">
        <v>0</v>
      </c>
      <c r="K682" s="76">
        <v>38.8</v>
      </c>
      <c r="L682" s="76">
        <v>26.5</v>
      </c>
      <c r="M682" s="76">
        <v>0</v>
      </c>
      <c r="O682" s="20">
        <v>3</v>
      </c>
      <c r="P682" s="76">
        <v>43.7</v>
      </c>
      <c r="Q682" s="76">
        <v>30.3</v>
      </c>
      <c r="R682" s="76">
        <v>46.3</v>
      </c>
      <c r="S682" s="76"/>
      <c r="T682" s="76"/>
      <c r="U682" s="76"/>
      <c r="V682" s="76"/>
      <c r="W682" s="76"/>
      <c r="X682" s="76"/>
      <c r="Y682" s="76"/>
      <c r="Z682" s="76"/>
      <c r="AA682" s="76"/>
      <c r="AC682" s="20">
        <v>3</v>
      </c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10"/>
      <c r="AQ682" s="24"/>
      <c r="AR682" s="45"/>
      <c r="AS682" s="45"/>
      <c r="AT682" s="45"/>
      <c r="AU682" s="45"/>
      <c r="AV682" s="45"/>
      <c r="AW682" s="45"/>
      <c r="AX682" s="45"/>
      <c r="AY682" s="46"/>
      <c r="AZ682" s="45"/>
      <c r="BA682" s="45"/>
      <c r="BB682" s="45"/>
      <c r="BC682" s="45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24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</row>
    <row r="683" spans="1:81" ht="17.25" customHeight="1">
      <c r="A683" s="20">
        <v>4</v>
      </c>
      <c r="B683" s="76">
        <v>34.2</v>
      </c>
      <c r="C683" s="76">
        <v>19.5</v>
      </c>
      <c r="D683" s="76">
        <v>0</v>
      </c>
      <c r="E683" s="76">
        <v>35.5</v>
      </c>
      <c r="F683" s="76">
        <v>20</v>
      </c>
      <c r="G683" s="76">
        <v>0</v>
      </c>
      <c r="H683" s="76">
        <v>39</v>
      </c>
      <c r="I683" s="76">
        <v>23.8</v>
      </c>
      <c r="J683" s="76">
        <v>0</v>
      </c>
      <c r="K683" s="76">
        <v>39.4</v>
      </c>
      <c r="L683" s="76">
        <v>27.5</v>
      </c>
      <c r="M683" s="76">
        <v>0</v>
      </c>
      <c r="O683" s="20">
        <v>4</v>
      </c>
      <c r="P683" s="76">
        <v>41.1</v>
      </c>
      <c r="Q683" s="76">
        <v>25.1</v>
      </c>
      <c r="R683" s="76">
        <v>0</v>
      </c>
      <c r="S683" s="76"/>
      <c r="T683" s="76"/>
      <c r="U683" s="76"/>
      <c r="V683" s="76"/>
      <c r="W683" s="76"/>
      <c r="X683" s="76"/>
      <c r="Y683" s="76"/>
      <c r="Z683" s="76"/>
      <c r="AA683" s="76"/>
      <c r="AC683" s="20">
        <v>4</v>
      </c>
      <c r="AD683" s="76"/>
      <c r="AE683" s="76"/>
      <c r="AF683" s="76"/>
      <c r="AG683" s="76"/>
      <c r="AH683" s="76"/>
      <c r="AI683" s="76"/>
      <c r="AJ683" s="76"/>
      <c r="AK683" s="76"/>
      <c r="AL683" s="76"/>
      <c r="AM683" s="76"/>
      <c r="AN683" s="76"/>
      <c r="AO683" s="76"/>
      <c r="AP683" s="10"/>
      <c r="AQ683" s="24"/>
      <c r="BF683" s="10"/>
      <c r="BG683" s="10"/>
      <c r="BH683" s="10"/>
      <c r="BI683" s="18"/>
      <c r="BJ683" s="18"/>
      <c r="BK683" s="47"/>
      <c r="BL683" s="48"/>
      <c r="BM683" s="48"/>
      <c r="BN683" s="48"/>
      <c r="BO683" s="48"/>
      <c r="BP683" s="48"/>
      <c r="BQ683" s="48"/>
      <c r="BR683" s="48"/>
      <c r="BS683" s="48"/>
      <c r="BT683" s="18"/>
      <c r="BU683" s="19"/>
      <c r="BV683" s="18"/>
      <c r="BW683" s="10"/>
      <c r="BX683" s="10"/>
      <c r="BY683" s="10"/>
      <c r="BZ683" s="10"/>
      <c r="CA683" s="27"/>
      <c r="CB683" s="10"/>
      <c r="CC683" s="10"/>
    </row>
    <row r="684" spans="1:81" ht="17.25" customHeight="1">
      <c r="A684" s="20">
        <v>5</v>
      </c>
      <c r="B684" s="76">
        <v>33.5</v>
      </c>
      <c r="C684" s="76">
        <v>19.5</v>
      </c>
      <c r="D684" s="76">
        <v>0</v>
      </c>
      <c r="E684" s="76">
        <v>35.5</v>
      </c>
      <c r="F684" s="76">
        <v>18</v>
      </c>
      <c r="G684" s="76">
        <v>0</v>
      </c>
      <c r="H684" s="76">
        <v>38.4</v>
      </c>
      <c r="I684" s="76">
        <v>21.8</v>
      </c>
      <c r="J684" s="76">
        <v>0</v>
      </c>
      <c r="K684" s="76">
        <v>39</v>
      </c>
      <c r="L684" s="76">
        <v>27.6</v>
      </c>
      <c r="M684" s="76">
        <v>0</v>
      </c>
      <c r="O684" s="20">
        <v>5</v>
      </c>
      <c r="P684" s="76">
        <v>41.2</v>
      </c>
      <c r="Q684" s="76">
        <v>27.3</v>
      </c>
      <c r="R684" s="76">
        <v>0</v>
      </c>
      <c r="S684" s="76"/>
      <c r="T684" s="76"/>
      <c r="U684" s="76"/>
      <c r="V684" s="76"/>
      <c r="W684" s="76"/>
      <c r="X684" s="76"/>
      <c r="Y684" s="76"/>
      <c r="Z684" s="76"/>
      <c r="AA684" s="76"/>
      <c r="AC684" s="20">
        <v>5</v>
      </c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  <c r="AN684" s="76"/>
      <c r="AO684" s="76"/>
      <c r="AP684" s="10"/>
      <c r="AQ684" s="24"/>
      <c r="BF684" s="10"/>
      <c r="BG684" s="10"/>
      <c r="BH684" s="10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3"/>
      <c r="BV684" s="24"/>
      <c r="BW684" s="10"/>
      <c r="BX684" s="10"/>
      <c r="BY684" s="10"/>
      <c r="BZ684" s="10"/>
      <c r="CA684" s="10"/>
      <c r="CB684" s="10"/>
      <c r="CC684" s="10"/>
    </row>
    <row r="685" spans="1:81" ht="17.25" customHeight="1">
      <c r="A685" s="20">
        <v>6</v>
      </c>
      <c r="B685" s="76">
        <v>34</v>
      </c>
      <c r="C685" s="76">
        <v>20.5</v>
      </c>
      <c r="D685" s="76">
        <v>0</v>
      </c>
      <c r="E685" s="76">
        <v>36.3</v>
      </c>
      <c r="F685" s="76">
        <v>17.5</v>
      </c>
      <c r="G685" s="76">
        <v>0</v>
      </c>
      <c r="H685" s="76">
        <v>36.7</v>
      </c>
      <c r="I685" s="76">
        <v>22.1</v>
      </c>
      <c r="J685" s="76">
        <v>0</v>
      </c>
      <c r="K685" s="76">
        <v>39</v>
      </c>
      <c r="L685" s="76">
        <v>28</v>
      </c>
      <c r="M685" s="76">
        <v>0</v>
      </c>
      <c r="O685" s="20">
        <v>6</v>
      </c>
      <c r="P685" s="76">
        <v>41.5</v>
      </c>
      <c r="Q685" s="76">
        <v>28</v>
      </c>
      <c r="R685" s="76">
        <v>9.8</v>
      </c>
      <c r="S685" s="76"/>
      <c r="T685" s="76"/>
      <c r="U685" s="76"/>
      <c r="V685" s="76"/>
      <c r="W685" s="76"/>
      <c r="X685" s="76"/>
      <c r="Y685" s="76"/>
      <c r="Z685" s="76"/>
      <c r="AA685" s="76"/>
      <c r="AC685" s="20">
        <v>6</v>
      </c>
      <c r="AD685" s="76"/>
      <c r="AE685" s="76"/>
      <c r="AF685" s="76"/>
      <c r="AG685" s="76"/>
      <c r="AH685" s="76"/>
      <c r="AI685" s="76"/>
      <c r="AJ685" s="76"/>
      <c r="AK685" s="76"/>
      <c r="AL685" s="76"/>
      <c r="AM685" s="76"/>
      <c r="AN685" s="76"/>
      <c r="AO685" s="76"/>
      <c r="AP685" s="10"/>
      <c r="AQ685" s="24"/>
      <c r="BF685" s="10"/>
      <c r="BG685" s="10"/>
      <c r="BH685" s="10"/>
      <c r="BI685" s="77"/>
      <c r="BJ685" s="77"/>
      <c r="BK685" s="77"/>
      <c r="BL685" s="77"/>
      <c r="BM685" s="77"/>
      <c r="BN685" s="77"/>
      <c r="BO685" s="77"/>
      <c r="BP685" s="77"/>
      <c r="BQ685" s="77"/>
      <c r="BR685" s="77"/>
      <c r="BS685" s="77"/>
      <c r="BT685" s="77"/>
      <c r="BU685" s="54"/>
      <c r="BV685" s="54"/>
      <c r="BW685" s="10"/>
      <c r="BX685" s="10"/>
      <c r="BY685" s="10"/>
      <c r="BZ685" s="10"/>
      <c r="CA685" s="10"/>
      <c r="CB685" s="10"/>
      <c r="CC685" s="10"/>
    </row>
    <row r="686" spans="1:81" ht="17.25" customHeight="1">
      <c r="A686" s="20">
        <v>7</v>
      </c>
      <c r="B686" s="76">
        <v>33.6</v>
      </c>
      <c r="C686" s="76">
        <v>21.7</v>
      </c>
      <c r="D686" s="76">
        <v>0</v>
      </c>
      <c r="E686" s="76">
        <v>35.5</v>
      </c>
      <c r="F686" s="76">
        <v>17.5</v>
      </c>
      <c r="G686" s="76">
        <v>0</v>
      </c>
      <c r="H686" s="76">
        <v>38.4</v>
      </c>
      <c r="I686" s="76">
        <v>23.4</v>
      </c>
      <c r="J686" s="76">
        <v>0</v>
      </c>
      <c r="K686" s="76">
        <v>38.5</v>
      </c>
      <c r="L686" s="76">
        <v>28.5</v>
      </c>
      <c r="M686" s="76">
        <v>0</v>
      </c>
      <c r="O686" s="20">
        <v>7</v>
      </c>
      <c r="P686" s="76">
        <v>39</v>
      </c>
      <c r="Q686" s="76">
        <v>25.5</v>
      </c>
      <c r="R686" s="76">
        <v>0.2</v>
      </c>
      <c r="S686" s="76"/>
      <c r="T686" s="76"/>
      <c r="U686" s="76"/>
      <c r="V686" s="76"/>
      <c r="W686" s="76"/>
      <c r="X686" s="76"/>
      <c r="Y686" s="76"/>
      <c r="Z686" s="76"/>
      <c r="AA686" s="76"/>
      <c r="AC686" s="20">
        <v>7</v>
      </c>
      <c r="AD686" s="76"/>
      <c r="AE686" s="76"/>
      <c r="AF686" s="76"/>
      <c r="AG686" s="76"/>
      <c r="AH686" s="76"/>
      <c r="AI686" s="76"/>
      <c r="AJ686" s="76"/>
      <c r="AK686" s="76"/>
      <c r="AL686" s="76"/>
      <c r="AM686" s="76"/>
      <c r="AN686" s="76"/>
      <c r="AO686" s="76"/>
      <c r="AP686" s="10"/>
      <c r="AQ686" s="24"/>
      <c r="BF686" s="12"/>
      <c r="BG686" s="10"/>
      <c r="BH686" s="10"/>
      <c r="BI686" s="78"/>
      <c r="BJ686" s="55"/>
      <c r="BK686" s="55"/>
      <c r="BL686" s="55"/>
      <c r="BM686" s="55"/>
      <c r="BN686" s="55"/>
      <c r="BO686" s="55"/>
      <c r="BP686" s="55"/>
      <c r="BQ686" s="55"/>
      <c r="BR686" s="55"/>
      <c r="BS686" s="55"/>
      <c r="BT686" s="55"/>
      <c r="BU686" s="55"/>
      <c r="BV686" s="55"/>
      <c r="BW686" s="10"/>
      <c r="BX686" s="10"/>
      <c r="BY686" s="10"/>
      <c r="BZ686" s="10"/>
      <c r="CA686" s="10"/>
      <c r="CB686" s="10"/>
      <c r="CC686" s="10"/>
    </row>
    <row r="687" spans="1:81" ht="17.25" customHeight="1">
      <c r="A687" s="20">
        <v>8</v>
      </c>
      <c r="B687" s="76">
        <v>34.2</v>
      </c>
      <c r="C687" s="76">
        <v>20.6</v>
      </c>
      <c r="D687" s="76">
        <v>0</v>
      </c>
      <c r="E687" s="76">
        <v>35.4</v>
      </c>
      <c r="F687" s="76">
        <v>18.6</v>
      </c>
      <c r="G687" s="76">
        <v>0</v>
      </c>
      <c r="H687" s="76">
        <v>38.6</v>
      </c>
      <c r="I687" s="76">
        <v>22.8</v>
      </c>
      <c r="J687" s="76">
        <v>0</v>
      </c>
      <c r="K687" s="76">
        <v>39.9</v>
      </c>
      <c r="L687" s="76">
        <v>28.4</v>
      </c>
      <c r="M687" s="76">
        <v>0</v>
      </c>
      <c r="O687" s="20">
        <v>8</v>
      </c>
      <c r="P687" s="76">
        <v>38.9</v>
      </c>
      <c r="Q687" s="76">
        <v>24.8</v>
      </c>
      <c r="R687" s="76">
        <v>0</v>
      </c>
      <c r="S687" s="76"/>
      <c r="T687" s="76"/>
      <c r="U687" s="76"/>
      <c r="V687" s="76"/>
      <c r="W687" s="76"/>
      <c r="X687" s="76"/>
      <c r="Y687" s="76"/>
      <c r="Z687" s="76"/>
      <c r="AA687" s="76"/>
      <c r="AC687" s="20">
        <v>8</v>
      </c>
      <c r="AD687" s="76"/>
      <c r="AE687" s="76"/>
      <c r="AF687" s="76"/>
      <c r="AG687" s="76"/>
      <c r="AH687" s="76"/>
      <c r="AI687" s="76"/>
      <c r="AJ687" s="76"/>
      <c r="AK687" s="76"/>
      <c r="AL687" s="76"/>
      <c r="AM687" s="76"/>
      <c r="AN687" s="76"/>
      <c r="AO687" s="76"/>
      <c r="AP687" s="10"/>
      <c r="AQ687" s="24"/>
      <c r="BG687" s="10"/>
      <c r="BH687" s="10"/>
      <c r="BI687" s="78"/>
      <c r="BJ687" s="55"/>
      <c r="BK687" s="55"/>
      <c r="BL687" s="55"/>
      <c r="BM687" s="55"/>
      <c r="BN687" s="55"/>
      <c r="BO687" s="55"/>
      <c r="BP687" s="55"/>
      <c r="BQ687" s="55"/>
      <c r="BR687" s="55"/>
      <c r="BS687" s="55"/>
      <c r="BT687" s="55"/>
      <c r="BU687" s="55"/>
      <c r="BV687" s="55"/>
      <c r="BW687" s="10"/>
      <c r="BX687" s="10"/>
      <c r="BY687" s="10"/>
      <c r="BZ687" s="10"/>
      <c r="CA687" s="10"/>
      <c r="CB687" s="10"/>
      <c r="CC687" s="10"/>
    </row>
    <row r="688" spans="1:81" ht="17.25" customHeight="1">
      <c r="A688" s="20">
        <v>9</v>
      </c>
      <c r="B688" s="76">
        <v>34.3</v>
      </c>
      <c r="C688" s="76">
        <v>21.2</v>
      </c>
      <c r="D688" s="76">
        <v>0</v>
      </c>
      <c r="E688" s="76">
        <v>34.9</v>
      </c>
      <c r="F688" s="76">
        <v>19.6</v>
      </c>
      <c r="G688" s="76">
        <v>0</v>
      </c>
      <c r="H688" s="76">
        <v>37.5</v>
      </c>
      <c r="I688" s="76">
        <v>27</v>
      </c>
      <c r="J688" s="76">
        <v>0</v>
      </c>
      <c r="K688" s="76">
        <v>41.3</v>
      </c>
      <c r="L688" s="76">
        <v>28.2</v>
      </c>
      <c r="M688" s="76">
        <v>0</v>
      </c>
      <c r="O688" s="20">
        <v>9</v>
      </c>
      <c r="P688" s="76">
        <v>38.5</v>
      </c>
      <c r="Q688" s="76">
        <v>27</v>
      </c>
      <c r="R688" s="76" t="s">
        <v>104</v>
      </c>
      <c r="S688" s="76"/>
      <c r="T688" s="76"/>
      <c r="U688" s="76"/>
      <c r="V688" s="76"/>
      <c r="W688" s="76"/>
      <c r="X688" s="76"/>
      <c r="Y688" s="76"/>
      <c r="Z688" s="76"/>
      <c r="AA688" s="76"/>
      <c r="AC688" s="20">
        <v>9</v>
      </c>
      <c r="AD688" s="76"/>
      <c r="AE688" s="76"/>
      <c r="AF688" s="76"/>
      <c r="AG688" s="76"/>
      <c r="AH688" s="76"/>
      <c r="AI688" s="76"/>
      <c r="AJ688" s="76"/>
      <c r="AK688" s="76"/>
      <c r="AL688" s="76"/>
      <c r="AM688" s="76"/>
      <c r="AN688" s="76"/>
      <c r="AO688" s="76"/>
      <c r="AP688" s="10"/>
      <c r="AQ688" s="24"/>
      <c r="BG688" s="10"/>
      <c r="BH688" s="10"/>
      <c r="BI688" s="78"/>
      <c r="BJ688" s="55"/>
      <c r="BK688" s="55"/>
      <c r="BL688" s="55"/>
      <c r="BM688" s="55"/>
      <c r="BN688" s="55"/>
      <c r="BO688" s="55"/>
      <c r="BP688" s="55"/>
      <c r="BQ688" s="55"/>
      <c r="BR688" s="55"/>
      <c r="BS688" s="55"/>
      <c r="BT688" s="55"/>
      <c r="BU688" s="55"/>
      <c r="BV688" s="55"/>
      <c r="BW688" s="10"/>
      <c r="BX688" s="10"/>
      <c r="BY688" s="10"/>
      <c r="BZ688" s="10"/>
      <c r="CA688" s="10"/>
      <c r="CB688" s="10"/>
      <c r="CC688" s="10"/>
    </row>
    <row r="689" spans="1:81" ht="17.25" customHeight="1">
      <c r="A689" s="20">
        <v>10</v>
      </c>
      <c r="B689" s="76">
        <v>34.9</v>
      </c>
      <c r="C689" s="76">
        <v>21.5</v>
      </c>
      <c r="D689" s="76">
        <v>0</v>
      </c>
      <c r="E689" s="76">
        <v>32.8</v>
      </c>
      <c r="F689" s="76">
        <v>23.5</v>
      </c>
      <c r="G689" s="76">
        <v>0</v>
      </c>
      <c r="H689" s="76">
        <v>38.3</v>
      </c>
      <c r="I689" s="76">
        <v>25.4</v>
      </c>
      <c r="J689" s="76">
        <v>0</v>
      </c>
      <c r="K689" s="76">
        <v>38.2</v>
      </c>
      <c r="L689" s="76">
        <v>28</v>
      </c>
      <c r="M689" s="76">
        <v>0</v>
      </c>
      <c r="O689" s="20">
        <v>10</v>
      </c>
      <c r="P689" s="76">
        <v>39.5</v>
      </c>
      <c r="Q689" s="76">
        <v>27.1</v>
      </c>
      <c r="R689" s="76">
        <v>46.7</v>
      </c>
      <c r="S689" s="76"/>
      <c r="T689" s="76"/>
      <c r="U689" s="76"/>
      <c r="V689" s="76"/>
      <c r="W689" s="76"/>
      <c r="X689" s="76"/>
      <c r="Y689" s="76"/>
      <c r="Z689" s="76"/>
      <c r="AA689" s="76"/>
      <c r="AC689" s="20">
        <v>10</v>
      </c>
      <c r="AD689" s="76"/>
      <c r="AE689" s="76"/>
      <c r="AF689" s="76"/>
      <c r="AG689" s="76"/>
      <c r="AH689" s="76"/>
      <c r="AI689" s="76"/>
      <c r="AJ689" s="76"/>
      <c r="AK689" s="76"/>
      <c r="AL689" s="76"/>
      <c r="AM689" s="76"/>
      <c r="AN689" s="76"/>
      <c r="AO689" s="76"/>
      <c r="AP689" s="10"/>
      <c r="AQ689" s="24"/>
      <c r="BG689" s="10"/>
      <c r="BH689" s="10"/>
      <c r="BI689" s="78"/>
      <c r="BJ689" s="55"/>
      <c r="BK689" s="55"/>
      <c r="BL689" s="55"/>
      <c r="BM689" s="55"/>
      <c r="BN689" s="55"/>
      <c r="BO689" s="55"/>
      <c r="BP689" s="55"/>
      <c r="BQ689" s="55"/>
      <c r="BR689" s="55"/>
      <c r="BS689" s="55"/>
      <c r="BT689" s="55"/>
      <c r="BU689" s="55"/>
      <c r="BV689" s="55"/>
      <c r="BW689" s="10"/>
      <c r="BX689" s="10"/>
      <c r="BY689" s="10"/>
      <c r="BZ689" s="10"/>
      <c r="CA689" s="10"/>
      <c r="CB689" s="10"/>
      <c r="CC689" s="10"/>
    </row>
    <row r="690" spans="1:81" ht="17.25" customHeight="1">
      <c r="A690" s="20">
        <v>11</v>
      </c>
      <c r="B690" s="76">
        <v>34.8</v>
      </c>
      <c r="C690" s="76">
        <v>23.3</v>
      </c>
      <c r="D690" s="76">
        <v>0</v>
      </c>
      <c r="E690" s="76">
        <v>31.5</v>
      </c>
      <c r="F690" s="76">
        <v>23.4</v>
      </c>
      <c r="G690" s="76">
        <v>0</v>
      </c>
      <c r="H690" s="76">
        <v>37</v>
      </c>
      <c r="I690" s="76">
        <v>24.8</v>
      </c>
      <c r="J690" s="76">
        <v>2.5</v>
      </c>
      <c r="K690" s="76">
        <v>40.5</v>
      </c>
      <c r="L690" s="76">
        <v>26.9</v>
      </c>
      <c r="M690" s="76">
        <v>0</v>
      </c>
      <c r="O690" s="20">
        <v>11</v>
      </c>
      <c r="P690" s="76">
        <v>37</v>
      </c>
      <c r="Q690" s="76">
        <v>24.5</v>
      </c>
      <c r="R690" s="76">
        <v>1.8</v>
      </c>
      <c r="S690" s="76"/>
      <c r="T690" s="76"/>
      <c r="U690" s="76"/>
      <c r="V690" s="76"/>
      <c r="W690" s="76"/>
      <c r="X690" s="76"/>
      <c r="Y690" s="76"/>
      <c r="Z690" s="76"/>
      <c r="AA690" s="76"/>
      <c r="AC690" s="20">
        <v>11</v>
      </c>
      <c r="AD690" s="76"/>
      <c r="AE690" s="76"/>
      <c r="AF690" s="76"/>
      <c r="AG690" s="76"/>
      <c r="AH690" s="76"/>
      <c r="AI690" s="76"/>
      <c r="AJ690" s="76"/>
      <c r="AK690" s="76"/>
      <c r="AL690" s="76"/>
      <c r="AM690" s="76"/>
      <c r="AN690" s="76"/>
      <c r="AO690" s="76"/>
      <c r="AP690" s="10"/>
      <c r="AQ690" s="24"/>
      <c r="BF690" s="10"/>
      <c r="BG690" s="10"/>
      <c r="BH690" s="10"/>
      <c r="BI690" s="78"/>
      <c r="BJ690" s="55"/>
      <c r="BK690" s="55"/>
      <c r="BL690" s="55"/>
      <c r="BM690" s="55"/>
      <c r="BN690" s="55"/>
      <c r="BO690" s="55"/>
      <c r="BP690" s="55"/>
      <c r="BQ690" s="55"/>
      <c r="BR690" s="55"/>
      <c r="BS690" s="55"/>
      <c r="BT690" s="55"/>
      <c r="BU690" s="55"/>
      <c r="BV690" s="55"/>
      <c r="BW690" s="10"/>
      <c r="BX690" s="10"/>
      <c r="BY690" s="10"/>
      <c r="BZ690" s="10"/>
      <c r="CA690" s="10"/>
      <c r="CB690" s="10"/>
      <c r="CC690" s="10"/>
    </row>
    <row r="691" spans="1:81" ht="17.25" customHeight="1">
      <c r="A691" s="20">
        <v>12</v>
      </c>
      <c r="B691" s="76">
        <v>34</v>
      </c>
      <c r="C691" s="76">
        <v>22.8</v>
      </c>
      <c r="D691" s="76">
        <v>0</v>
      </c>
      <c r="E691" s="76">
        <v>33.6</v>
      </c>
      <c r="F691" s="76">
        <v>20.3</v>
      </c>
      <c r="G691" s="76">
        <v>0</v>
      </c>
      <c r="H691" s="76">
        <v>33.8</v>
      </c>
      <c r="I691" s="76">
        <v>25.5</v>
      </c>
      <c r="J691" s="76">
        <v>28.8</v>
      </c>
      <c r="K691" s="76">
        <v>40.6</v>
      </c>
      <c r="L691" s="76">
        <v>26.2</v>
      </c>
      <c r="M691" s="76">
        <v>0</v>
      </c>
      <c r="O691" s="20">
        <v>12</v>
      </c>
      <c r="P691" s="76">
        <v>39.6</v>
      </c>
      <c r="Q691" s="76">
        <v>25.6</v>
      </c>
      <c r="R691" s="76" t="s">
        <v>104</v>
      </c>
      <c r="S691" s="76"/>
      <c r="T691" s="76"/>
      <c r="U691" s="76"/>
      <c r="V691" s="76"/>
      <c r="W691" s="76"/>
      <c r="X691" s="76"/>
      <c r="Y691" s="76"/>
      <c r="Z691" s="76"/>
      <c r="AA691" s="76"/>
      <c r="AC691" s="20">
        <v>12</v>
      </c>
      <c r="AD691" s="76"/>
      <c r="AE691" s="76"/>
      <c r="AF691" s="76"/>
      <c r="AG691" s="76"/>
      <c r="AH691" s="76"/>
      <c r="AI691" s="76"/>
      <c r="AJ691" s="76"/>
      <c r="AK691" s="76"/>
      <c r="AL691" s="76"/>
      <c r="AM691" s="76"/>
      <c r="AN691" s="76"/>
      <c r="AO691" s="76"/>
      <c r="AP691" s="10"/>
      <c r="AQ691" s="24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24"/>
      <c r="BV691" s="10"/>
      <c r="BW691" s="10"/>
      <c r="BX691" s="10"/>
      <c r="BY691" s="10"/>
      <c r="BZ691" s="10"/>
      <c r="CA691" s="10"/>
      <c r="CB691" s="10"/>
      <c r="CC691" s="10"/>
    </row>
    <row r="692" spans="1:81" ht="17.25" customHeight="1">
      <c r="A692" s="20">
        <v>13</v>
      </c>
      <c r="B692" s="76">
        <v>34.3</v>
      </c>
      <c r="C692" s="76">
        <v>23.4</v>
      </c>
      <c r="D692" s="76">
        <v>1.1</v>
      </c>
      <c r="E692" s="76">
        <v>34.8</v>
      </c>
      <c r="F692" s="76">
        <v>19.7</v>
      </c>
      <c r="G692" s="76">
        <v>0</v>
      </c>
      <c r="H692" s="76">
        <v>37.4</v>
      </c>
      <c r="I692" s="76">
        <v>24.7</v>
      </c>
      <c r="J692" s="76">
        <v>0</v>
      </c>
      <c r="K692" s="76">
        <v>41.5</v>
      </c>
      <c r="L692" s="76">
        <v>29</v>
      </c>
      <c r="M692" s="76">
        <v>0</v>
      </c>
      <c r="O692" s="20">
        <v>13</v>
      </c>
      <c r="P692" s="76">
        <v>40.5</v>
      </c>
      <c r="Q692" s="76">
        <v>27.6</v>
      </c>
      <c r="R692" s="76">
        <v>80</v>
      </c>
      <c r="S692" s="76"/>
      <c r="T692" s="76"/>
      <c r="U692" s="76"/>
      <c r="V692" s="76"/>
      <c r="W692" s="76"/>
      <c r="X692" s="76"/>
      <c r="Y692" s="76"/>
      <c r="Z692" s="76"/>
      <c r="AA692" s="76"/>
      <c r="AC692" s="20">
        <v>13</v>
      </c>
      <c r="AD692" s="76"/>
      <c r="AE692" s="76"/>
      <c r="AF692" s="76"/>
      <c r="AG692" s="76"/>
      <c r="AH692" s="76"/>
      <c r="AI692" s="76"/>
      <c r="AJ692" s="76"/>
      <c r="AK692" s="76"/>
      <c r="AL692" s="76"/>
      <c r="AM692" s="76"/>
      <c r="AN692" s="76"/>
      <c r="AO692" s="76"/>
      <c r="AP692" s="10"/>
      <c r="AQ692" s="24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2"/>
      <c r="BT692" s="12"/>
      <c r="BU692" s="12"/>
      <c r="BV692" s="12"/>
      <c r="BW692" s="10"/>
      <c r="BX692" s="10"/>
      <c r="BY692" s="10"/>
      <c r="BZ692" s="10"/>
      <c r="CA692" s="10"/>
      <c r="CB692" s="10"/>
      <c r="CC692" s="10"/>
    </row>
    <row r="693" spans="1:81" ht="17.25" customHeight="1">
      <c r="A693" s="20">
        <v>14</v>
      </c>
      <c r="B693" s="76">
        <v>31.6</v>
      </c>
      <c r="C693" s="76">
        <v>23</v>
      </c>
      <c r="D693" s="76">
        <v>0</v>
      </c>
      <c r="E693" s="76">
        <v>35.5</v>
      </c>
      <c r="F693" s="76">
        <v>20.2</v>
      </c>
      <c r="G693" s="76">
        <v>0</v>
      </c>
      <c r="H693" s="76">
        <v>36.6</v>
      </c>
      <c r="I693" s="76">
        <v>21.4</v>
      </c>
      <c r="J693" s="76">
        <v>0</v>
      </c>
      <c r="K693" s="76">
        <v>40.7</v>
      </c>
      <c r="L693" s="76">
        <v>28.4</v>
      </c>
      <c r="M693" s="76">
        <v>0</v>
      </c>
      <c r="O693" s="20">
        <v>14</v>
      </c>
      <c r="P693" s="76">
        <v>37.2</v>
      </c>
      <c r="Q693" s="76">
        <v>23.6</v>
      </c>
      <c r="R693" s="76">
        <v>0</v>
      </c>
      <c r="S693" s="76"/>
      <c r="T693" s="76"/>
      <c r="U693" s="76"/>
      <c r="V693" s="76"/>
      <c r="W693" s="76"/>
      <c r="X693" s="76"/>
      <c r="Y693" s="76"/>
      <c r="Z693" s="76"/>
      <c r="AA693" s="76"/>
      <c r="AC693" s="20">
        <v>14</v>
      </c>
      <c r="AD693" s="76"/>
      <c r="AE693" s="76"/>
      <c r="AF693" s="76"/>
      <c r="AG693" s="76"/>
      <c r="AH693" s="76"/>
      <c r="AI693" s="76"/>
      <c r="AJ693" s="76"/>
      <c r="AK693" s="76"/>
      <c r="AL693" s="76"/>
      <c r="AM693" s="76"/>
      <c r="AN693" s="76"/>
      <c r="AO693" s="76"/>
      <c r="AP693" s="10"/>
      <c r="AQ693" s="24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2"/>
      <c r="BT693" s="12"/>
      <c r="BU693" s="12"/>
      <c r="BV693" s="12"/>
      <c r="BW693" s="10"/>
      <c r="BX693" s="10"/>
      <c r="BY693" s="10"/>
      <c r="BZ693" s="10"/>
      <c r="CA693" s="10"/>
      <c r="CB693" s="10"/>
      <c r="CC693" s="10"/>
    </row>
    <row r="694" spans="1:81" ht="17.25" customHeight="1">
      <c r="A694" s="20">
        <v>15</v>
      </c>
      <c r="B694" s="76">
        <v>33</v>
      </c>
      <c r="C694" s="76">
        <v>22</v>
      </c>
      <c r="D694" s="76">
        <v>0</v>
      </c>
      <c r="E694" s="76">
        <v>37.2</v>
      </c>
      <c r="F694" s="76">
        <v>19.8</v>
      </c>
      <c r="G694" s="76">
        <v>0</v>
      </c>
      <c r="H694" s="76">
        <v>36.5</v>
      </c>
      <c r="I694" s="76">
        <v>22.5</v>
      </c>
      <c r="J694" s="76">
        <v>0</v>
      </c>
      <c r="K694" s="76">
        <v>40.3</v>
      </c>
      <c r="L694" s="76">
        <v>27.3</v>
      </c>
      <c r="M694" s="76">
        <v>0</v>
      </c>
      <c r="O694" s="20">
        <v>15</v>
      </c>
      <c r="P694" s="76">
        <v>38.2</v>
      </c>
      <c r="Q694" s="76">
        <v>27.5</v>
      </c>
      <c r="R694" s="76">
        <v>0</v>
      </c>
      <c r="S694" s="76"/>
      <c r="T694" s="76"/>
      <c r="U694" s="76"/>
      <c r="V694" s="76"/>
      <c r="W694" s="76"/>
      <c r="X694" s="76"/>
      <c r="Y694" s="76"/>
      <c r="Z694" s="76"/>
      <c r="AA694" s="76"/>
      <c r="AC694" s="20">
        <v>15</v>
      </c>
      <c r="AD694" s="76"/>
      <c r="AE694" s="76"/>
      <c r="AF694" s="76"/>
      <c r="AG694" s="76"/>
      <c r="AH694" s="76"/>
      <c r="AI694" s="76"/>
      <c r="AJ694" s="76"/>
      <c r="AK694" s="76"/>
      <c r="AL694" s="76"/>
      <c r="AM694" s="76"/>
      <c r="AN694" s="76"/>
      <c r="AO694" s="76"/>
      <c r="AP694" s="10"/>
      <c r="AQ694" s="24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2"/>
      <c r="BT694" s="12"/>
      <c r="BU694" s="12"/>
      <c r="BV694" s="12"/>
      <c r="BW694" s="10"/>
      <c r="BX694" s="10"/>
      <c r="BY694" s="10"/>
      <c r="BZ694" s="10"/>
      <c r="CA694" s="10"/>
      <c r="CB694" s="10"/>
      <c r="CC694" s="10"/>
    </row>
    <row r="695" spans="1:81" ht="17.25" customHeight="1">
      <c r="A695" s="20">
        <v>16</v>
      </c>
      <c r="B695" s="76">
        <v>33.6</v>
      </c>
      <c r="C695" s="76">
        <v>20.8</v>
      </c>
      <c r="D695" s="76">
        <v>0</v>
      </c>
      <c r="E695" s="76">
        <v>35.5</v>
      </c>
      <c r="F695" s="76">
        <v>20.3</v>
      </c>
      <c r="G695" s="76">
        <v>0</v>
      </c>
      <c r="H695" s="76">
        <v>37.5</v>
      </c>
      <c r="I695" s="76">
        <v>21.5</v>
      </c>
      <c r="J695" s="76">
        <v>0</v>
      </c>
      <c r="K695" s="76">
        <v>40.6</v>
      </c>
      <c r="L695" s="76">
        <v>27.6</v>
      </c>
      <c r="M695" s="76">
        <v>0</v>
      </c>
      <c r="O695" s="20">
        <v>16</v>
      </c>
      <c r="P695" s="76">
        <v>39.5</v>
      </c>
      <c r="Q695" s="76">
        <v>28.2</v>
      </c>
      <c r="R695" s="76">
        <v>0</v>
      </c>
      <c r="S695" s="76"/>
      <c r="T695" s="76"/>
      <c r="U695" s="76"/>
      <c r="V695" s="76"/>
      <c r="W695" s="76"/>
      <c r="X695" s="76"/>
      <c r="Y695" s="76"/>
      <c r="Z695" s="76"/>
      <c r="AA695" s="76"/>
      <c r="AC695" s="20">
        <v>16</v>
      </c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  <c r="AN695" s="76"/>
      <c r="AO695" s="76"/>
      <c r="AP695" s="10"/>
      <c r="AQ695" s="23"/>
      <c r="BF695" s="10"/>
      <c r="BG695" s="10"/>
      <c r="BH695" s="26"/>
      <c r="BI695" s="29"/>
      <c r="BJ695" s="10"/>
      <c r="BK695" s="10"/>
      <c r="BL695" s="10"/>
      <c r="BM695" s="26"/>
      <c r="BN695" s="10"/>
      <c r="BO695" s="10"/>
      <c r="BP695" s="10"/>
      <c r="BQ695" s="10"/>
      <c r="BR695" s="10"/>
      <c r="BS695" s="10"/>
      <c r="BT695" s="10"/>
      <c r="BU695" s="24"/>
      <c r="BV695" s="10"/>
      <c r="BW695" s="10"/>
      <c r="BX695" s="10"/>
      <c r="BY695" s="10"/>
      <c r="BZ695" s="10"/>
      <c r="CA695" s="10"/>
      <c r="CB695" s="10"/>
      <c r="CC695" s="10"/>
    </row>
    <row r="696" spans="1:81" ht="17.25" customHeight="1">
      <c r="A696" s="20">
        <v>17</v>
      </c>
      <c r="B696" s="76">
        <v>34</v>
      </c>
      <c r="C696" s="76">
        <v>20.4</v>
      </c>
      <c r="D696" s="76">
        <v>0</v>
      </c>
      <c r="E696" s="76">
        <v>35</v>
      </c>
      <c r="F696" s="76">
        <v>22.1</v>
      </c>
      <c r="G696" s="76">
        <v>0</v>
      </c>
      <c r="H696" s="76">
        <v>35.6</v>
      </c>
      <c r="I696" s="76">
        <v>27</v>
      </c>
      <c r="J696" s="76">
        <v>0</v>
      </c>
      <c r="K696" s="76">
        <v>41.5</v>
      </c>
      <c r="L696" s="76">
        <v>27</v>
      </c>
      <c r="M696" s="76">
        <v>0</v>
      </c>
      <c r="O696" s="20">
        <v>17</v>
      </c>
      <c r="P696" s="76"/>
      <c r="Q696" s="76">
        <v>28.7</v>
      </c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C696" s="20">
        <v>17</v>
      </c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  <c r="AN696" s="76"/>
      <c r="AO696" s="76"/>
      <c r="AP696" s="10"/>
      <c r="AQ696" s="24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24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24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</row>
    <row r="697" spans="1:81" ht="17.25" customHeight="1">
      <c r="A697" s="20">
        <v>18</v>
      </c>
      <c r="B697" s="76">
        <v>34</v>
      </c>
      <c r="C697" s="76">
        <v>20</v>
      </c>
      <c r="D697" s="76">
        <v>0</v>
      </c>
      <c r="E697" s="76">
        <v>35.6</v>
      </c>
      <c r="F697" s="76">
        <v>23.2</v>
      </c>
      <c r="G697" s="76">
        <v>0</v>
      </c>
      <c r="H697" s="76">
        <v>37.3</v>
      </c>
      <c r="I697" s="76">
        <v>25.5</v>
      </c>
      <c r="J697" s="76">
        <v>0</v>
      </c>
      <c r="K697" s="76">
        <v>41.8</v>
      </c>
      <c r="L697" s="76">
        <v>27</v>
      </c>
      <c r="M697" s="76">
        <v>0</v>
      </c>
      <c r="O697" s="20">
        <v>18</v>
      </c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C697" s="20">
        <v>18</v>
      </c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  <c r="AN697" s="76"/>
      <c r="AO697" s="76"/>
      <c r="AP697" s="10"/>
      <c r="AQ697" s="24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24"/>
      <c r="BE697" s="10"/>
      <c r="BF697" s="10"/>
      <c r="BG697" s="29"/>
      <c r="BH697" s="10"/>
      <c r="BI697" s="10"/>
      <c r="BJ697" s="10"/>
      <c r="BK697" s="10"/>
      <c r="BL697" s="10"/>
      <c r="BM697" s="26"/>
      <c r="BN697" s="10"/>
      <c r="BO697" s="10"/>
      <c r="BP697" s="26"/>
      <c r="BQ697" s="24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</row>
    <row r="698" spans="1:81" ht="17.25" customHeight="1">
      <c r="A698" s="20">
        <v>19</v>
      </c>
      <c r="B698" s="76">
        <v>34.4</v>
      </c>
      <c r="C698" s="76">
        <v>20.5</v>
      </c>
      <c r="D698" s="76">
        <v>0</v>
      </c>
      <c r="E698" s="76">
        <v>35.6</v>
      </c>
      <c r="F698" s="76">
        <v>23</v>
      </c>
      <c r="G698" s="76">
        <v>0</v>
      </c>
      <c r="H698" s="76">
        <v>37.6</v>
      </c>
      <c r="I698" s="76">
        <v>26.5</v>
      </c>
      <c r="J698" s="76">
        <v>9.3</v>
      </c>
      <c r="K698" s="76">
        <v>40.7</v>
      </c>
      <c r="L698" s="76">
        <v>27</v>
      </c>
      <c r="M698" s="76">
        <v>0</v>
      </c>
      <c r="O698" s="20">
        <v>19</v>
      </c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C698" s="20">
        <v>19</v>
      </c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10"/>
      <c r="AQ698" s="24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24"/>
      <c r="BE698" s="10"/>
      <c r="BF698" s="10"/>
      <c r="BG698" s="10"/>
      <c r="BH698" s="10"/>
      <c r="BI698" s="10"/>
      <c r="BJ698" s="10"/>
      <c r="BK698" s="10"/>
      <c r="BL698" s="10"/>
      <c r="BM698" s="28"/>
      <c r="BN698" s="10"/>
      <c r="BO698" s="10"/>
      <c r="BP698" s="10"/>
      <c r="BQ698" s="24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</row>
    <row r="699" spans="1:81" ht="17.25" customHeight="1">
      <c r="A699" s="20">
        <v>20</v>
      </c>
      <c r="B699" s="76">
        <v>35</v>
      </c>
      <c r="C699" s="76">
        <v>20.2</v>
      </c>
      <c r="D699" s="76">
        <v>0</v>
      </c>
      <c r="E699" s="76">
        <v>36</v>
      </c>
      <c r="F699" s="76">
        <v>23.5</v>
      </c>
      <c r="G699" s="76">
        <v>0</v>
      </c>
      <c r="H699" s="76">
        <v>33.6</v>
      </c>
      <c r="I699" s="76">
        <v>24.2</v>
      </c>
      <c r="J699" s="76">
        <v>0</v>
      </c>
      <c r="K699" s="76">
        <v>41.4</v>
      </c>
      <c r="L699" s="76">
        <v>25.2</v>
      </c>
      <c r="M699" s="76">
        <v>0</v>
      </c>
      <c r="O699" s="20">
        <v>20</v>
      </c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C699" s="20">
        <v>20</v>
      </c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  <c r="AN699" s="76"/>
      <c r="AO699" s="76"/>
      <c r="AP699" s="10"/>
      <c r="AQ699" s="24"/>
      <c r="AR699" s="10"/>
      <c r="AS699" s="10"/>
      <c r="AT699" s="10"/>
      <c r="AU699" s="10"/>
      <c r="AV699" s="10"/>
      <c r="AW699" s="10"/>
      <c r="AX699" s="26"/>
      <c r="AY699" s="10"/>
      <c r="AZ699" s="10"/>
      <c r="BA699" s="10"/>
      <c r="BB699" s="10"/>
      <c r="BC699" s="10"/>
      <c r="BD699" s="24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24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</row>
    <row r="700" spans="1:81" ht="17.25" customHeight="1">
      <c r="A700" s="20">
        <v>21</v>
      </c>
      <c r="B700" s="76">
        <v>34</v>
      </c>
      <c r="C700" s="76">
        <v>19</v>
      </c>
      <c r="D700" s="76">
        <v>0</v>
      </c>
      <c r="E700" s="76">
        <v>36.3</v>
      </c>
      <c r="F700" s="76">
        <v>24.4</v>
      </c>
      <c r="G700" s="76">
        <v>0</v>
      </c>
      <c r="H700" s="76">
        <v>35</v>
      </c>
      <c r="I700" s="76">
        <v>23.4</v>
      </c>
      <c r="J700" s="76">
        <v>0</v>
      </c>
      <c r="K700" s="76">
        <v>42</v>
      </c>
      <c r="L700" s="76">
        <v>27</v>
      </c>
      <c r="M700" s="76">
        <v>0</v>
      </c>
      <c r="O700" s="20">
        <v>21</v>
      </c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C700" s="20">
        <v>21</v>
      </c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10"/>
      <c r="AQ700" s="24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24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24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</row>
    <row r="701" spans="1:81" ht="17.25" customHeight="1">
      <c r="A701" s="20">
        <v>22</v>
      </c>
      <c r="B701" s="76">
        <v>34.8</v>
      </c>
      <c r="C701" s="76">
        <v>18.4</v>
      </c>
      <c r="D701" s="76">
        <v>0</v>
      </c>
      <c r="E701" s="76">
        <v>36.4</v>
      </c>
      <c r="F701" s="76">
        <v>23.4</v>
      </c>
      <c r="G701" s="76">
        <v>0</v>
      </c>
      <c r="H701" s="76">
        <v>36.6</v>
      </c>
      <c r="I701" s="76">
        <v>25</v>
      </c>
      <c r="J701" s="76">
        <v>0</v>
      </c>
      <c r="K701" s="76">
        <v>42</v>
      </c>
      <c r="L701" s="76">
        <v>27.8</v>
      </c>
      <c r="M701" s="76">
        <v>0</v>
      </c>
      <c r="O701" s="20">
        <v>22</v>
      </c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C701" s="20">
        <v>22</v>
      </c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  <c r="AN701" s="76"/>
      <c r="AO701" s="76"/>
      <c r="AP701" s="10"/>
      <c r="AQ701" s="24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24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24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</row>
    <row r="702" spans="1:81" ht="17.25" customHeight="1">
      <c r="A702" s="20">
        <v>23</v>
      </c>
      <c r="B702" s="76">
        <v>33.3</v>
      </c>
      <c r="C702" s="76">
        <v>16.5</v>
      </c>
      <c r="D702" s="76">
        <v>0</v>
      </c>
      <c r="E702" s="76">
        <v>36.8</v>
      </c>
      <c r="F702" s="76">
        <v>24.5</v>
      </c>
      <c r="G702" s="76">
        <v>0</v>
      </c>
      <c r="H702" s="76">
        <v>37.7</v>
      </c>
      <c r="I702" s="76">
        <v>25</v>
      </c>
      <c r="J702" s="76">
        <v>0</v>
      </c>
      <c r="K702" s="76">
        <v>41.5</v>
      </c>
      <c r="L702" s="76">
        <v>29.5</v>
      </c>
      <c r="M702" s="76">
        <v>0</v>
      </c>
      <c r="O702" s="20">
        <v>23</v>
      </c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C702" s="20">
        <v>23</v>
      </c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  <c r="AN702" s="76"/>
      <c r="AO702" s="76"/>
      <c r="AP702" s="10"/>
      <c r="AQ702" s="24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24"/>
      <c r="BE702" s="10"/>
      <c r="BF702" s="10"/>
      <c r="BG702" s="28"/>
      <c r="BH702" s="10"/>
      <c r="BI702" s="10"/>
      <c r="BJ702" s="10"/>
      <c r="BK702" s="10"/>
      <c r="BL702" s="10"/>
      <c r="BM702" s="10"/>
      <c r="BN702" s="10"/>
      <c r="BO702" s="10"/>
      <c r="BP702" s="10"/>
      <c r="BQ702" s="24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</row>
    <row r="703" spans="1:81" ht="17.25" customHeight="1">
      <c r="A703" s="20">
        <v>24</v>
      </c>
      <c r="B703" s="76">
        <v>28.4</v>
      </c>
      <c r="C703" s="76">
        <v>21.5</v>
      </c>
      <c r="D703" s="76">
        <v>0</v>
      </c>
      <c r="E703" s="76">
        <v>37.4</v>
      </c>
      <c r="F703" s="76">
        <v>24.2</v>
      </c>
      <c r="G703" s="76">
        <v>0</v>
      </c>
      <c r="H703" s="76">
        <v>38.1</v>
      </c>
      <c r="I703" s="76">
        <v>23.6</v>
      </c>
      <c r="J703" s="76">
        <v>0</v>
      </c>
      <c r="K703" s="76">
        <v>41.4</v>
      </c>
      <c r="L703" s="76">
        <v>29.8</v>
      </c>
      <c r="M703" s="76">
        <v>0</v>
      </c>
      <c r="O703" s="20">
        <v>24</v>
      </c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C703" s="20">
        <v>24</v>
      </c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  <c r="AN703" s="76"/>
      <c r="AO703" s="76"/>
      <c r="AP703" s="10"/>
      <c r="AQ703" s="24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24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24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</row>
    <row r="704" spans="1:81" ht="17.25" customHeight="1">
      <c r="A704" s="20">
        <v>25</v>
      </c>
      <c r="B704" s="76">
        <v>27.7</v>
      </c>
      <c r="C704" s="76">
        <v>20</v>
      </c>
      <c r="D704" s="76">
        <v>0</v>
      </c>
      <c r="E704" s="76">
        <v>37</v>
      </c>
      <c r="F704" s="76">
        <v>24.8</v>
      </c>
      <c r="G704" s="76">
        <v>0</v>
      </c>
      <c r="H704" s="76">
        <v>39.4</v>
      </c>
      <c r="I704" s="76">
        <v>21.5</v>
      </c>
      <c r="J704" s="76">
        <v>0</v>
      </c>
      <c r="K704" s="76">
        <v>42.5</v>
      </c>
      <c r="L704" s="76">
        <v>28</v>
      </c>
      <c r="M704" s="76">
        <v>0</v>
      </c>
      <c r="O704" s="20">
        <v>25</v>
      </c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C704" s="20">
        <v>25</v>
      </c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  <c r="AN704" s="76"/>
      <c r="AO704" s="76"/>
      <c r="AP704" s="10"/>
      <c r="AQ704" s="24"/>
      <c r="AR704" s="10"/>
      <c r="AS704" s="10"/>
      <c r="AT704" s="10"/>
      <c r="AU704" s="26"/>
      <c r="AV704" s="10"/>
      <c r="AW704" s="10"/>
      <c r="AX704" s="10"/>
      <c r="AY704" s="10"/>
      <c r="AZ704" s="10"/>
      <c r="BA704" s="10"/>
      <c r="BB704" s="10"/>
      <c r="BC704" s="10"/>
      <c r="BD704" s="24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24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</row>
    <row r="705" spans="1:81" ht="17.25" customHeight="1">
      <c r="A705" s="20">
        <v>26</v>
      </c>
      <c r="B705" s="76">
        <v>27.5</v>
      </c>
      <c r="C705" s="76">
        <v>18.5</v>
      </c>
      <c r="D705" s="76">
        <v>0.5</v>
      </c>
      <c r="E705" s="76">
        <v>36.5</v>
      </c>
      <c r="F705" s="76">
        <v>25.2</v>
      </c>
      <c r="G705" s="76">
        <v>0</v>
      </c>
      <c r="H705" s="76">
        <v>38</v>
      </c>
      <c r="I705" s="76">
        <v>22.5</v>
      </c>
      <c r="J705" s="76">
        <v>0</v>
      </c>
      <c r="K705" s="76">
        <v>42.9</v>
      </c>
      <c r="L705" s="76">
        <v>28.2</v>
      </c>
      <c r="M705" s="76">
        <v>0</v>
      </c>
      <c r="O705" s="20">
        <v>26</v>
      </c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C705" s="20">
        <v>26</v>
      </c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  <c r="AO705" s="76"/>
      <c r="AP705" s="10"/>
      <c r="AQ705" s="24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24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24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</row>
    <row r="706" spans="1:81" ht="17.25" customHeight="1">
      <c r="A706" s="20">
        <v>27</v>
      </c>
      <c r="B706" s="76">
        <v>31.2</v>
      </c>
      <c r="C706" s="76">
        <v>20.3</v>
      </c>
      <c r="D706" s="76">
        <v>1.5</v>
      </c>
      <c r="E706" s="76">
        <v>37.3</v>
      </c>
      <c r="F706" s="76">
        <v>25.7</v>
      </c>
      <c r="G706" s="76">
        <v>0</v>
      </c>
      <c r="H706" s="76">
        <v>37.8</v>
      </c>
      <c r="I706" s="76">
        <v>25.7</v>
      </c>
      <c r="J706" s="76">
        <v>0</v>
      </c>
      <c r="K706" s="76">
        <v>43.3</v>
      </c>
      <c r="L706" s="76">
        <v>27.2</v>
      </c>
      <c r="M706" s="76">
        <v>0</v>
      </c>
      <c r="O706" s="20">
        <v>27</v>
      </c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C706" s="20">
        <v>27</v>
      </c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  <c r="AN706" s="76"/>
      <c r="AO706" s="76"/>
      <c r="AP706" s="10"/>
      <c r="AQ706" s="24"/>
      <c r="AR706" s="26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24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24"/>
      <c r="BR706" s="10"/>
      <c r="BS706" s="10"/>
      <c r="BT706" s="28"/>
      <c r="BU706" s="10"/>
      <c r="BV706" s="10"/>
      <c r="BW706" s="10"/>
      <c r="BX706" s="10"/>
      <c r="BY706" s="10"/>
      <c r="BZ706" s="10"/>
      <c r="CA706" s="10"/>
      <c r="CB706" s="10"/>
      <c r="CC706" s="10"/>
    </row>
    <row r="707" spans="1:81" ht="17.25" customHeight="1">
      <c r="A707" s="20">
        <v>28</v>
      </c>
      <c r="B707" s="76">
        <v>30.8</v>
      </c>
      <c r="C707" s="76">
        <v>22</v>
      </c>
      <c r="D707" s="76">
        <v>14.7</v>
      </c>
      <c r="E707" s="76">
        <v>37.3</v>
      </c>
      <c r="F707" s="76">
        <v>25</v>
      </c>
      <c r="G707" s="76">
        <v>0</v>
      </c>
      <c r="H707" s="76">
        <v>39.4</v>
      </c>
      <c r="I707" s="76">
        <v>26</v>
      </c>
      <c r="J707" s="76">
        <v>0</v>
      </c>
      <c r="K707" s="76">
        <v>42.7</v>
      </c>
      <c r="L707" s="76">
        <v>28.6</v>
      </c>
      <c r="M707" s="76">
        <v>0</v>
      </c>
      <c r="O707" s="20">
        <v>28</v>
      </c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C707" s="20">
        <v>28</v>
      </c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10"/>
      <c r="AQ707" s="79"/>
      <c r="AR707" s="64"/>
      <c r="AS707" s="64"/>
      <c r="AT707" s="64"/>
      <c r="AU707" s="10"/>
      <c r="AV707" s="10"/>
      <c r="AW707" s="10"/>
      <c r="AX707" s="10"/>
      <c r="AY707" s="10"/>
      <c r="AZ707" s="10"/>
      <c r="BA707" s="10"/>
      <c r="BB707" s="10"/>
      <c r="BC707" s="10"/>
      <c r="BD707" s="24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24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</row>
    <row r="708" spans="1:81" ht="17.25" customHeight="1">
      <c r="A708" s="20">
        <v>29</v>
      </c>
      <c r="B708" s="76">
        <v>28.6</v>
      </c>
      <c r="C708" s="76">
        <v>20.2</v>
      </c>
      <c r="D708" s="76">
        <v>0</v>
      </c>
      <c r="E708" s="76">
        <v>38.5</v>
      </c>
      <c r="F708" s="76">
        <v>25</v>
      </c>
      <c r="G708" s="76">
        <v>0</v>
      </c>
      <c r="H708" s="76">
        <v>38</v>
      </c>
      <c r="I708" s="76">
        <v>25.6</v>
      </c>
      <c r="J708" s="76">
        <v>0</v>
      </c>
      <c r="K708" s="76">
        <v>43.3</v>
      </c>
      <c r="L708" s="76">
        <v>29.6</v>
      </c>
      <c r="M708" s="76">
        <v>0</v>
      </c>
      <c r="O708" s="20">
        <v>29</v>
      </c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C708" s="20">
        <v>29</v>
      </c>
      <c r="AD708" s="76"/>
      <c r="AE708" s="76"/>
      <c r="AF708" s="76"/>
      <c r="AG708" s="76"/>
      <c r="AH708" s="76"/>
      <c r="AI708" s="76"/>
      <c r="AJ708" s="76"/>
      <c r="AK708" s="76"/>
      <c r="AL708" s="76"/>
      <c r="AM708" s="76"/>
      <c r="AN708" s="76"/>
      <c r="AO708" s="76"/>
      <c r="AP708" s="10"/>
      <c r="AQ708" s="64"/>
      <c r="AR708" s="64"/>
      <c r="AS708" s="64"/>
      <c r="AT708" s="64"/>
      <c r="AU708" s="29"/>
      <c r="AV708" s="29"/>
      <c r="AW708" s="29"/>
      <c r="AX708" s="10"/>
      <c r="AY708" s="10"/>
      <c r="AZ708" s="28"/>
      <c r="BA708" s="10"/>
      <c r="BB708" s="10"/>
      <c r="BC708" s="10"/>
      <c r="BD708" s="24"/>
      <c r="BE708" s="10"/>
      <c r="BF708" s="10"/>
      <c r="BG708" s="10"/>
      <c r="BH708" s="28"/>
      <c r="BI708" s="28"/>
      <c r="BJ708" s="28"/>
      <c r="BK708" s="10"/>
      <c r="BL708" s="10"/>
      <c r="BM708" s="10"/>
      <c r="BN708" s="10"/>
      <c r="BO708" s="10"/>
      <c r="BP708" s="10"/>
      <c r="BQ708" s="24"/>
      <c r="BR708" s="10"/>
      <c r="BS708" s="10"/>
      <c r="BT708" s="10"/>
      <c r="BU708" s="29"/>
      <c r="BV708" s="29"/>
      <c r="BW708" s="10"/>
      <c r="BX708" s="10"/>
      <c r="BY708" s="10"/>
      <c r="BZ708" s="10"/>
      <c r="CA708" s="10"/>
      <c r="CB708" s="10"/>
      <c r="CC708" s="10"/>
    </row>
    <row r="709" spans="1:81" ht="17.25" customHeight="1">
      <c r="A709" s="20">
        <v>30</v>
      </c>
      <c r="B709" s="76">
        <v>27.1</v>
      </c>
      <c r="C709" s="76">
        <v>20.8</v>
      </c>
      <c r="D709" s="76">
        <v>0.1</v>
      </c>
      <c r="E709" s="76"/>
      <c r="F709" s="76"/>
      <c r="G709" s="76"/>
      <c r="H709" s="76">
        <v>39</v>
      </c>
      <c r="I709" s="76">
        <v>26</v>
      </c>
      <c r="J709" s="76">
        <v>0</v>
      </c>
      <c r="K709" s="76">
        <v>43.8</v>
      </c>
      <c r="L709" s="76">
        <v>30.2</v>
      </c>
      <c r="M709" s="76">
        <v>0</v>
      </c>
      <c r="O709" s="20">
        <v>30</v>
      </c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C709" s="20">
        <v>30</v>
      </c>
      <c r="AD709" s="76"/>
      <c r="AE709" s="76"/>
      <c r="AF709" s="76"/>
      <c r="AG709" s="76"/>
      <c r="AH709" s="76"/>
      <c r="AI709" s="76"/>
      <c r="AJ709" s="76"/>
      <c r="AK709" s="76"/>
      <c r="AL709" s="76"/>
      <c r="AM709" s="76"/>
      <c r="AN709" s="76"/>
      <c r="AO709" s="76"/>
      <c r="AP709" s="10"/>
      <c r="AQ709" s="24"/>
      <c r="AR709" s="10"/>
      <c r="AS709" s="10"/>
      <c r="AT709" s="10"/>
      <c r="AU709" s="29"/>
      <c r="AV709" s="29"/>
      <c r="AW709" s="29"/>
      <c r="AX709" s="10"/>
      <c r="AY709" s="10"/>
      <c r="AZ709" s="10"/>
      <c r="BA709" s="26"/>
      <c r="BB709" s="10"/>
      <c r="BC709" s="10"/>
      <c r="BD709" s="24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26"/>
      <c r="BQ709" s="24"/>
      <c r="BR709" s="10"/>
      <c r="BS709" s="10"/>
      <c r="BT709" s="10"/>
      <c r="BU709" s="29"/>
      <c r="BV709" s="29"/>
      <c r="BW709" s="10"/>
      <c r="BX709" s="10"/>
      <c r="BY709" s="10"/>
      <c r="BZ709" s="10"/>
      <c r="CA709" s="10"/>
      <c r="CB709" s="10"/>
      <c r="CC709" s="10"/>
    </row>
    <row r="710" spans="1:81" ht="17.25" customHeight="1">
      <c r="A710" s="20">
        <v>31</v>
      </c>
      <c r="B710" s="76">
        <v>34.6</v>
      </c>
      <c r="C710" s="76">
        <v>20</v>
      </c>
      <c r="D710" s="76">
        <v>0</v>
      </c>
      <c r="E710" s="76"/>
      <c r="F710" s="76"/>
      <c r="G710" s="76"/>
      <c r="H710" s="76">
        <v>39</v>
      </c>
      <c r="I710" s="76">
        <v>24.8</v>
      </c>
      <c r="J710" s="76">
        <v>0</v>
      </c>
      <c r="K710" s="76"/>
      <c r="L710" s="76"/>
      <c r="M710" s="76"/>
      <c r="O710" s="20">
        <v>31</v>
      </c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C710" s="20">
        <v>31</v>
      </c>
      <c r="AD710" s="76"/>
      <c r="AE710" s="76"/>
      <c r="AF710" s="76"/>
      <c r="AG710" s="76"/>
      <c r="AH710" s="76"/>
      <c r="AI710" s="76"/>
      <c r="AJ710" s="76"/>
      <c r="AK710" s="76"/>
      <c r="AL710" s="76"/>
      <c r="AM710" s="76"/>
      <c r="AN710" s="76"/>
      <c r="AO710" s="76"/>
      <c r="AP710" s="10"/>
      <c r="AQ710" s="24"/>
      <c r="AR710" s="26"/>
      <c r="AS710" s="10"/>
      <c r="AT710" s="10"/>
      <c r="AU710" s="29"/>
      <c r="AV710" s="29"/>
      <c r="AW710" s="29"/>
      <c r="AX710" s="10"/>
      <c r="AY710" s="10"/>
      <c r="AZ710" s="10"/>
      <c r="BA710" s="29"/>
      <c r="BB710" s="29"/>
      <c r="BC710" s="29"/>
      <c r="BD710" s="24"/>
      <c r="BE710" s="10"/>
      <c r="BF710" s="10"/>
      <c r="BG710" s="10"/>
      <c r="BH710" s="29"/>
      <c r="BI710" s="29"/>
      <c r="BJ710" s="29"/>
      <c r="BK710" s="10"/>
      <c r="BL710" s="10"/>
      <c r="BM710" s="10"/>
      <c r="BN710" s="10"/>
      <c r="BO710" s="10"/>
      <c r="BP710" s="10"/>
      <c r="BQ710" s="24"/>
      <c r="BR710" s="27"/>
      <c r="BS710" s="27"/>
      <c r="BT710" s="27"/>
      <c r="BU710" s="29"/>
      <c r="BV710" s="29"/>
      <c r="BW710" s="10"/>
      <c r="BX710" s="27"/>
      <c r="BY710" s="27"/>
      <c r="BZ710" s="27"/>
      <c r="CA710" s="10"/>
      <c r="CB710" s="10"/>
      <c r="CC710" s="10"/>
    </row>
    <row r="711" spans="1:81" s="35" customFormat="1" ht="18" customHeight="1">
      <c r="A711" s="44" t="s">
        <v>19</v>
      </c>
      <c r="B711" s="13">
        <f aca="true" t="shared" si="80" ref="B711:M711">SUM(B680:B710)</f>
        <v>1019.3000000000001</v>
      </c>
      <c r="C711" s="13">
        <f t="shared" si="80"/>
        <v>637.5999999999999</v>
      </c>
      <c r="D711" s="13">
        <f t="shared" si="80"/>
        <v>17.900000000000002</v>
      </c>
      <c r="E711" s="13">
        <f t="shared" si="80"/>
        <v>1035.7999999999997</v>
      </c>
      <c r="F711" s="13">
        <f t="shared" si="80"/>
        <v>635.9000000000001</v>
      </c>
      <c r="G711" s="13">
        <f t="shared" si="80"/>
        <v>0</v>
      </c>
      <c r="H711" s="13">
        <f t="shared" si="80"/>
        <v>1158.2</v>
      </c>
      <c r="I711" s="13">
        <f t="shared" si="80"/>
        <v>755.4</v>
      </c>
      <c r="J711" s="13">
        <f t="shared" si="80"/>
        <v>45.900000000000006</v>
      </c>
      <c r="K711" s="13">
        <f t="shared" si="80"/>
        <v>1228.3999999999999</v>
      </c>
      <c r="L711" s="13">
        <f t="shared" si="80"/>
        <v>830.2</v>
      </c>
      <c r="M711" s="13">
        <f t="shared" si="80"/>
        <v>0</v>
      </c>
      <c r="O711" s="44" t="s">
        <v>19</v>
      </c>
      <c r="P711" s="13">
        <f aca="true" t="shared" si="81" ref="P711:AA711">SUM(P680:P710)</f>
        <v>641.1000000000001</v>
      </c>
      <c r="Q711" s="13">
        <f t="shared" si="81"/>
        <v>460.00000000000006</v>
      </c>
      <c r="R711" s="13">
        <f t="shared" si="81"/>
        <v>184.8</v>
      </c>
      <c r="S711" s="13">
        <f t="shared" si="81"/>
        <v>0</v>
      </c>
      <c r="T711" s="13">
        <f t="shared" si="81"/>
        <v>0</v>
      </c>
      <c r="U711" s="13">
        <f t="shared" si="81"/>
        <v>0</v>
      </c>
      <c r="V711" s="13">
        <f t="shared" si="81"/>
        <v>0</v>
      </c>
      <c r="W711" s="13">
        <f t="shared" si="81"/>
        <v>0</v>
      </c>
      <c r="X711" s="13">
        <f t="shared" si="81"/>
        <v>0</v>
      </c>
      <c r="Y711" s="13">
        <f t="shared" si="81"/>
        <v>0</v>
      </c>
      <c r="Z711" s="13">
        <f t="shared" si="81"/>
        <v>0</v>
      </c>
      <c r="AA711" s="13">
        <f t="shared" si="81"/>
        <v>0</v>
      </c>
      <c r="AC711" s="44" t="s">
        <v>19</v>
      </c>
      <c r="AD711" s="13">
        <f>SUM(AD680:AD710)</f>
        <v>0</v>
      </c>
      <c r="AE711" s="13">
        <f>SUM(AE680:AE710)</f>
        <v>0</v>
      </c>
      <c r="AF711" s="13">
        <f>SUM(AF680:AF710)</f>
        <v>0</v>
      </c>
      <c r="AG711" s="13">
        <f aca="true" t="shared" si="82" ref="AG711:AO711">SUM(AG680:AG710)</f>
        <v>0</v>
      </c>
      <c r="AH711" s="13">
        <f t="shared" si="82"/>
        <v>0</v>
      </c>
      <c r="AI711" s="13">
        <f t="shared" si="82"/>
        <v>0</v>
      </c>
      <c r="AJ711" s="13">
        <f t="shared" si="82"/>
        <v>0</v>
      </c>
      <c r="AK711" s="13">
        <f t="shared" si="82"/>
        <v>0</v>
      </c>
      <c r="AL711" s="13">
        <f t="shared" si="82"/>
        <v>0</v>
      </c>
      <c r="AM711" s="13">
        <f t="shared" si="82"/>
        <v>0</v>
      </c>
      <c r="AN711" s="13">
        <f t="shared" si="82"/>
        <v>0</v>
      </c>
      <c r="AO711" s="13">
        <f t="shared" si="82"/>
        <v>0</v>
      </c>
      <c r="AP711" s="27"/>
      <c r="AQ711" s="69" t="s">
        <v>78</v>
      </c>
      <c r="AR711" s="63" t="s">
        <v>77</v>
      </c>
      <c r="AS711" s="63" t="s">
        <v>76</v>
      </c>
      <c r="AT711" s="64"/>
      <c r="AU711" s="10"/>
      <c r="AV711" s="10"/>
      <c r="AW711" s="10"/>
      <c r="AX711" s="10"/>
      <c r="AY711" s="10"/>
      <c r="AZ711" s="10"/>
      <c r="BA711" s="10"/>
      <c r="BB711" s="10"/>
      <c r="BC711" s="10"/>
      <c r="BD711" s="18"/>
      <c r="BE711" s="10"/>
      <c r="BF711" s="10"/>
      <c r="BG711" s="10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</row>
    <row r="712" spans="1:81" s="35" customFormat="1" ht="18" customHeight="1">
      <c r="A712" s="44" t="s">
        <v>20</v>
      </c>
      <c r="B712" s="13">
        <f>AVERAGE(B680:B710)</f>
        <v>32.880645161290325</v>
      </c>
      <c r="C712" s="13">
        <f>AVERAGE(C680:C710)</f>
        <v>20.56774193548387</v>
      </c>
      <c r="D712" s="13">
        <f>D711/31</f>
        <v>0.5774193548387098</v>
      </c>
      <c r="E712" s="13">
        <f aca="true" t="shared" si="83" ref="E712:L712">AVERAGE(E680:E710)</f>
        <v>35.71724137931034</v>
      </c>
      <c r="F712" s="13">
        <f t="shared" si="83"/>
        <v>21.927586206896557</v>
      </c>
      <c r="G712" s="13">
        <f>G711/28</f>
        <v>0</v>
      </c>
      <c r="H712" s="13">
        <f t="shared" si="83"/>
        <v>37.36129032258064</v>
      </c>
      <c r="I712" s="13">
        <f t="shared" si="83"/>
        <v>24.36774193548387</v>
      </c>
      <c r="J712" s="13">
        <f>J711/31</f>
        <v>1.4806451612903229</v>
      </c>
      <c r="K712" s="13">
        <f t="shared" si="83"/>
        <v>40.946666666666665</v>
      </c>
      <c r="L712" s="13">
        <f t="shared" si="83"/>
        <v>27.673333333333336</v>
      </c>
      <c r="M712" s="13">
        <f>M711/30</f>
        <v>0</v>
      </c>
      <c r="O712" s="44" t="s">
        <v>20</v>
      </c>
      <c r="P712" s="13">
        <f aca="true" t="shared" si="84" ref="P712:Z712">AVERAGE(P680:P710)</f>
        <v>40.06875000000001</v>
      </c>
      <c r="Q712" s="13">
        <f t="shared" si="84"/>
        <v>27.058823529411768</v>
      </c>
      <c r="R712" s="13">
        <f>R711/31</f>
        <v>5.961290322580646</v>
      </c>
      <c r="S712" s="13" t="e">
        <f t="shared" si="84"/>
        <v>#DIV/0!</v>
      </c>
      <c r="T712" s="13" t="e">
        <f t="shared" si="84"/>
        <v>#DIV/0!</v>
      </c>
      <c r="U712" s="13">
        <f>U711/30</f>
        <v>0</v>
      </c>
      <c r="V712" s="13" t="e">
        <f t="shared" si="84"/>
        <v>#DIV/0!</v>
      </c>
      <c r="W712" s="13" t="e">
        <f t="shared" si="84"/>
        <v>#DIV/0!</v>
      </c>
      <c r="X712" s="13">
        <f>X711/31</f>
        <v>0</v>
      </c>
      <c r="Y712" s="13" t="e">
        <f t="shared" si="84"/>
        <v>#DIV/0!</v>
      </c>
      <c r="Z712" s="13" t="e">
        <f t="shared" si="84"/>
        <v>#DIV/0!</v>
      </c>
      <c r="AA712" s="13">
        <f>AA711/31</f>
        <v>0</v>
      </c>
      <c r="AC712" s="44" t="s">
        <v>20</v>
      </c>
      <c r="AD712" s="13" t="e">
        <f>AVERAGE(AD680:AD710)</f>
        <v>#DIV/0!</v>
      </c>
      <c r="AE712" s="13" t="e">
        <f>AVERAGE(AE680:AE710)</f>
        <v>#DIV/0!</v>
      </c>
      <c r="AF712" s="13">
        <f>AF711/30</f>
        <v>0</v>
      </c>
      <c r="AG712" s="13" t="e">
        <f aca="true" t="shared" si="85" ref="AG712:AN712">AVERAGE(AG680:AG710)</f>
        <v>#DIV/0!</v>
      </c>
      <c r="AH712" s="13" t="e">
        <f t="shared" si="85"/>
        <v>#DIV/0!</v>
      </c>
      <c r="AI712" s="13">
        <f>AI711/31</f>
        <v>0</v>
      </c>
      <c r="AJ712" s="13" t="e">
        <f t="shared" si="85"/>
        <v>#DIV/0!</v>
      </c>
      <c r="AK712" s="13" t="e">
        <f t="shared" si="85"/>
        <v>#DIV/0!</v>
      </c>
      <c r="AL712" s="13">
        <f>AL711/30</f>
        <v>0</v>
      </c>
      <c r="AM712" s="13" t="e">
        <f t="shared" si="85"/>
        <v>#DIV/0!</v>
      </c>
      <c r="AN712" s="13" t="e">
        <f t="shared" si="85"/>
        <v>#DIV/0!</v>
      </c>
      <c r="AO712" s="13">
        <f>AO711/31</f>
        <v>0</v>
      </c>
      <c r="AP712" s="27"/>
      <c r="AQ712" s="70">
        <f>MAX(H680:H710)</f>
        <v>39.4</v>
      </c>
      <c r="AR712" s="63">
        <f>MAX(K680:K709)</f>
        <v>43.8</v>
      </c>
      <c r="AS712" s="63">
        <f>MAX(P680:P710)</f>
        <v>43.7</v>
      </c>
      <c r="AT712" s="64"/>
      <c r="AU712" s="10"/>
      <c r="AV712" s="10"/>
      <c r="AW712" s="10"/>
      <c r="AX712" s="10"/>
      <c r="AY712" s="10"/>
      <c r="AZ712" s="10"/>
      <c r="BA712" s="10"/>
      <c r="BB712" s="10"/>
      <c r="BC712" s="10"/>
      <c r="BD712" s="18"/>
      <c r="BE712" s="10"/>
      <c r="BF712" s="10"/>
      <c r="BG712" s="10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</row>
    <row r="713" spans="1:81" ht="18" customHeight="1">
      <c r="A713" s="4" t="s">
        <v>21</v>
      </c>
      <c r="B713" s="5"/>
      <c r="C713" s="5"/>
      <c r="D713" s="6">
        <f>D711</f>
        <v>17.900000000000002</v>
      </c>
      <c r="E713" s="5"/>
      <c r="F713" s="5"/>
      <c r="G713" s="1">
        <f>D713+G711</f>
        <v>17.900000000000002</v>
      </c>
      <c r="H713" s="5"/>
      <c r="I713" s="5"/>
      <c r="J713" s="1">
        <f>G713+J711</f>
        <v>63.80000000000001</v>
      </c>
      <c r="K713" s="5"/>
      <c r="L713" s="5"/>
      <c r="M713" s="1">
        <f>J713+M711</f>
        <v>63.80000000000001</v>
      </c>
      <c r="O713" s="4" t="s">
        <v>21</v>
      </c>
      <c r="P713" s="5"/>
      <c r="Q713" s="5"/>
      <c r="R713" s="6">
        <f>M713+R711</f>
        <v>248.60000000000002</v>
      </c>
      <c r="S713" s="5"/>
      <c r="T713" s="5"/>
      <c r="U713" s="1">
        <f>R713+U711</f>
        <v>248.60000000000002</v>
      </c>
      <c r="V713" s="5"/>
      <c r="W713" s="5"/>
      <c r="X713" s="1">
        <f>U713+X711</f>
        <v>248.60000000000002</v>
      </c>
      <c r="Y713" s="5"/>
      <c r="Z713" s="5"/>
      <c r="AA713" s="1">
        <f>X713+AA711</f>
        <v>248.60000000000002</v>
      </c>
      <c r="AC713" s="4" t="s">
        <v>21</v>
      </c>
      <c r="AD713" s="5"/>
      <c r="AE713" s="5"/>
      <c r="AF713" s="6">
        <f>AA713+AF711</f>
        <v>248.60000000000002</v>
      </c>
      <c r="AG713" s="5"/>
      <c r="AH713" s="5"/>
      <c r="AI713" s="6">
        <f>AF713+AI711</f>
        <v>248.60000000000002</v>
      </c>
      <c r="AJ713" s="5"/>
      <c r="AK713" s="5"/>
      <c r="AL713" s="6">
        <f>AI713+AL711</f>
        <v>248.60000000000002</v>
      </c>
      <c r="AM713" s="5"/>
      <c r="AN713" s="5"/>
      <c r="AO713" s="6">
        <f>AL713+AO711</f>
        <v>248.60000000000002</v>
      </c>
      <c r="AP713" s="10"/>
      <c r="AQ713" s="18"/>
      <c r="AR713" s="18"/>
      <c r="AS713" s="18"/>
      <c r="AT713" s="28"/>
      <c r="AU713" s="18"/>
      <c r="AV713" s="18"/>
      <c r="AW713" s="30"/>
      <c r="AX713" s="18"/>
      <c r="AY713" s="18"/>
      <c r="AZ713" s="18"/>
      <c r="BA713" s="18"/>
      <c r="BB713" s="18"/>
      <c r="BC713" s="18"/>
      <c r="BD713" s="18"/>
      <c r="BE713" s="18"/>
      <c r="BF713" s="18"/>
      <c r="BG713" s="2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</row>
    <row r="714" spans="10:81" ht="18" customHeight="1">
      <c r="J714" s="8" t="s">
        <v>96</v>
      </c>
      <c r="W714" s="8" t="s">
        <v>96</v>
      </c>
      <c r="AL714" s="8" t="s">
        <v>96</v>
      </c>
      <c r="AO714" s="14"/>
      <c r="AP714" s="10"/>
      <c r="AQ714" s="18"/>
      <c r="AR714" s="18"/>
      <c r="AS714" s="18"/>
      <c r="AT714" s="28"/>
      <c r="AU714" s="18"/>
      <c r="AV714" s="18"/>
      <c r="AW714" s="30"/>
      <c r="AX714" s="18"/>
      <c r="AY714" s="18"/>
      <c r="AZ714" s="18"/>
      <c r="BA714" s="18"/>
      <c r="BB714" s="18"/>
      <c r="BC714" s="18"/>
      <c r="BD714" s="18"/>
      <c r="BE714" s="18"/>
      <c r="BF714" s="18"/>
      <c r="BG714" s="2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</row>
    <row r="715" spans="10:81" ht="18" customHeight="1">
      <c r="J715" s="8" t="s">
        <v>22</v>
      </c>
      <c r="W715" s="8" t="s">
        <v>22</v>
      </c>
      <c r="AL715" s="8" t="s">
        <v>22</v>
      </c>
      <c r="AO715" s="18"/>
      <c r="AP715" s="10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</row>
    <row r="716" spans="10:81" ht="18" customHeight="1">
      <c r="J716" s="8" t="s">
        <v>85</v>
      </c>
      <c r="W716" s="8" t="s">
        <v>85</v>
      </c>
      <c r="AL716" s="8" t="s">
        <v>85</v>
      </c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</row>
    <row r="717" spans="3:81" ht="18" customHeight="1">
      <c r="C717" s="17" t="s">
        <v>45</v>
      </c>
      <c r="D717" s="17"/>
      <c r="E717" s="17"/>
      <c r="F717" s="17"/>
      <c r="G717" s="17"/>
      <c r="H717" s="17"/>
      <c r="I717" s="17"/>
      <c r="Q717" s="17" t="s">
        <v>45</v>
      </c>
      <c r="R717" s="17"/>
      <c r="S717" s="17"/>
      <c r="T717" s="17"/>
      <c r="U717" s="17"/>
      <c r="V717" s="17"/>
      <c r="W717" s="17"/>
      <c r="AE717" s="17" t="s">
        <v>45</v>
      </c>
      <c r="AF717" s="17"/>
      <c r="AG717" s="17"/>
      <c r="AH717" s="17"/>
      <c r="AI717" s="17"/>
      <c r="AJ717" s="17"/>
      <c r="AK717" s="17"/>
      <c r="AO717" s="18"/>
      <c r="AP717" s="10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</row>
    <row r="718" spans="1:81" ht="18" customHeight="1">
      <c r="A718" s="17" t="s">
        <v>103</v>
      </c>
      <c r="J718" s="8" t="s">
        <v>95</v>
      </c>
      <c r="O718" s="17" t="s">
        <v>103</v>
      </c>
      <c r="X718" s="8" t="s">
        <v>46</v>
      </c>
      <c r="AC718" s="17" t="s">
        <v>103</v>
      </c>
      <c r="AL718" s="8" t="s">
        <v>46</v>
      </c>
      <c r="AO718" s="18"/>
      <c r="AP718" s="11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</row>
    <row r="719" spans="1:81" ht="18" customHeight="1">
      <c r="A719" s="81" t="s">
        <v>2</v>
      </c>
      <c r="B719" s="20" t="s">
        <v>3</v>
      </c>
      <c r="C719" s="20"/>
      <c r="D719" s="20"/>
      <c r="E719" s="20" t="s">
        <v>4</v>
      </c>
      <c r="F719" s="20"/>
      <c r="G719" s="20"/>
      <c r="H719" s="20" t="s">
        <v>5</v>
      </c>
      <c r="I719" s="20"/>
      <c r="J719" s="20"/>
      <c r="K719" s="20" t="s">
        <v>25</v>
      </c>
      <c r="L719" s="20"/>
      <c r="M719" s="20"/>
      <c r="O719" s="81" t="s">
        <v>2</v>
      </c>
      <c r="P719" s="20" t="s">
        <v>7</v>
      </c>
      <c r="Q719" s="20"/>
      <c r="R719" s="20"/>
      <c r="S719" s="20" t="s">
        <v>8</v>
      </c>
      <c r="T719" s="20"/>
      <c r="U719" s="20"/>
      <c r="V719" s="20" t="s">
        <v>9</v>
      </c>
      <c r="W719" s="20"/>
      <c r="X719" s="20"/>
      <c r="Y719" s="20" t="s">
        <v>10</v>
      </c>
      <c r="Z719" s="20"/>
      <c r="AA719" s="20"/>
      <c r="AC719" s="81" t="s">
        <v>2</v>
      </c>
      <c r="AD719" s="20" t="s">
        <v>11</v>
      </c>
      <c r="AE719" s="20"/>
      <c r="AF719" s="20"/>
      <c r="AG719" s="20" t="s">
        <v>12</v>
      </c>
      <c r="AH719" s="20"/>
      <c r="AI719" s="20"/>
      <c r="AJ719" s="20" t="s">
        <v>13</v>
      </c>
      <c r="AK719" s="20"/>
      <c r="AL719" s="20"/>
      <c r="AM719" s="20" t="s">
        <v>14</v>
      </c>
      <c r="AN719" s="20"/>
      <c r="AO719" s="20"/>
      <c r="AP719" s="11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</row>
    <row r="720" spans="1:81" ht="18" customHeight="1">
      <c r="A720" s="82"/>
      <c r="B720" s="20" t="s">
        <v>15</v>
      </c>
      <c r="C720" s="20" t="s">
        <v>16</v>
      </c>
      <c r="D720" s="20" t="s">
        <v>17</v>
      </c>
      <c r="E720" s="20" t="s">
        <v>15</v>
      </c>
      <c r="F720" s="20" t="s">
        <v>16</v>
      </c>
      <c r="G720" s="20" t="s">
        <v>18</v>
      </c>
      <c r="H720" s="35" t="s">
        <v>15</v>
      </c>
      <c r="I720" s="20" t="s">
        <v>16</v>
      </c>
      <c r="J720" s="20" t="s">
        <v>17</v>
      </c>
      <c r="K720" s="20" t="s">
        <v>15</v>
      </c>
      <c r="L720" s="20" t="s">
        <v>16</v>
      </c>
      <c r="M720" s="20" t="s">
        <v>17</v>
      </c>
      <c r="O720" s="82"/>
      <c r="P720" s="20" t="s">
        <v>15</v>
      </c>
      <c r="Q720" s="20" t="s">
        <v>16</v>
      </c>
      <c r="R720" s="20" t="s">
        <v>17</v>
      </c>
      <c r="S720" s="20" t="s">
        <v>15</v>
      </c>
      <c r="T720" s="20" t="s">
        <v>16</v>
      </c>
      <c r="U720" s="20" t="s">
        <v>18</v>
      </c>
      <c r="V720" s="20" t="s">
        <v>15</v>
      </c>
      <c r="W720" s="20" t="s">
        <v>16</v>
      </c>
      <c r="X720" s="20" t="s">
        <v>17</v>
      </c>
      <c r="Y720" s="20" t="s">
        <v>15</v>
      </c>
      <c r="Z720" s="20" t="s">
        <v>16</v>
      </c>
      <c r="AA720" s="20" t="s">
        <v>17</v>
      </c>
      <c r="AC720" s="82"/>
      <c r="AD720" s="20" t="s">
        <v>15</v>
      </c>
      <c r="AE720" s="20" t="s">
        <v>16</v>
      </c>
      <c r="AF720" s="20" t="s">
        <v>17</v>
      </c>
      <c r="AG720" s="20" t="s">
        <v>15</v>
      </c>
      <c r="AH720" s="20" t="s">
        <v>16</v>
      </c>
      <c r="AI720" s="20" t="s">
        <v>18</v>
      </c>
      <c r="AJ720" s="20" t="s">
        <v>15</v>
      </c>
      <c r="AK720" s="20" t="s">
        <v>16</v>
      </c>
      <c r="AL720" s="20" t="s">
        <v>17</v>
      </c>
      <c r="AM720" s="20" t="s">
        <v>15</v>
      </c>
      <c r="AN720" s="20" t="s">
        <v>16</v>
      </c>
      <c r="AO720" s="20" t="s">
        <v>17</v>
      </c>
      <c r="AP720" s="12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</row>
    <row r="721" spans="1:81" ht="17.25" customHeight="1">
      <c r="A721" s="20">
        <v>1</v>
      </c>
      <c r="B721" s="76">
        <v>33.6</v>
      </c>
      <c r="C721" s="76">
        <v>19.5</v>
      </c>
      <c r="D721" s="76">
        <v>0</v>
      </c>
      <c r="E721" s="76">
        <v>33.8</v>
      </c>
      <c r="F721" s="76">
        <v>21</v>
      </c>
      <c r="G721" s="76">
        <v>0</v>
      </c>
      <c r="H721" s="76">
        <v>37</v>
      </c>
      <c r="I721" s="76">
        <v>25.6</v>
      </c>
      <c r="J721" s="76">
        <v>0</v>
      </c>
      <c r="K721" s="76">
        <v>39.5</v>
      </c>
      <c r="L721" s="76">
        <v>25</v>
      </c>
      <c r="M721" s="76">
        <v>0</v>
      </c>
      <c r="O721" s="20">
        <v>1</v>
      </c>
      <c r="P721" s="76">
        <v>43.2</v>
      </c>
      <c r="Q721" s="76">
        <v>29.2</v>
      </c>
      <c r="R721" s="76">
        <v>0</v>
      </c>
      <c r="S721" s="76"/>
      <c r="T721" s="76"/>
      <c r="U721" s="76"/>
      <c r="V721" s="76"/>
      <c r="W721" s="76"/>
      <c r="X721" s="76"/>
      <c r="Y721" s="76"/>
      <c r="Z721" s="76"/>
      <c r="AA721" s="76"/>
      <c r="AC721" s="20">
        <v>1</v>
      </c>
      <c r="AD721" s="76"/>
      <c r="AE721" s="76"/>
      <c r="AF721" s="76"/>
      <c r="AG721" s="76"/>
      <c r="AH721" s="76"/>
      <c r="AI721" s="76"/>
      <c r="AJ721" s="76"/>
      <c r="AK721" s="76"/>
      <c r="AL721" s="76"/>
      <c r="AM721" s="76"/>
      <c r="AN721" s="76"/>
      <c r="AO721" s="76"/>
      <c r="AP721" s="10"/>
      <c r="AQ721" s="24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26"/>
      <c r="BQ721" s="24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</row>
    <row r="722" spans="1:81" ht="17.25" customHeight="1">
      <c r="A722" s="20">
        <v>2</v>
      </c>
      <c r="B722" s="76">
        <v>33.9</v>
      </c>
      <c r="C722" s="76">
        <v>20.2</v>
      </c>
      <c r="D722" s="76">
        <v>0</v>
      </c>
      <c r="E722" s="76">
        <v>34.7</v>
      </c>
      <c r="F722" s="76">
        <v>21.5</v>
      </c>
      <c r="G722" s="76">
        <v>0</v>
      </c>
      <c r="H722" s="76">
        <v>35.8</v>
      </c>
      <c r="I722" s="76">
        <v>24.6</v>
      </c>
      <c r="J722" s="76">
        <v>0</v>
      </c>
      <c r="K722" s="76">
        <v>40.2</v>
      </c>
      <c r="L722" s="76">
        <v>25.2</v>
      </c>
      <c r="M722" s="76">
        <v>0</v>
      </c>
      <c r="O722" s="20">
        <v>2</v>
      </c>
      <c r="P722" s="76">
        <v>41.5</v>
      </c>
      <c r="Q722" s="76">
        <v>29</v>
      </c>
      <c r="R722" s="76">
        <v>0</v>
      </c>
      <c r="S722" s="76"/>
      <c r="T722" s="76"/>
      <c r="U722" s="76"/>
      <c r="V722" s="76"/>
      <c r="W722" s="76"/>
      <c r="X722" s="76"/>
      <c r="Y722" s="76"/>
      <c r="Z722" s="76"/>
      <c r="AA722" s="76"/>
      <c r="AC722" s="20">
        <v>2</v>
      </c>
      <c r="AD722" s="76"/>
      <c r="AE722" s="76"/>
      <c r="AF722" s="76"/>
      <c r="AG722" s="76"/>
      <c r="AH722" s="76"/>
      <c r="AI722" s="76"/>
      <c r="AJ722" s="76"/>
      <c r="AK722" s="76"/>
      <c r="AL722" s="76"/>
      <c r="AM722" s="76"/>
      <c r="AN722" s="76"/>
      <c r="AO722" s="76"/>
      <c r="AP722" s="10"/>
      <c r="AQ722" s="24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24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</row>
    <row r="723" spans="1:81" ht="17.25" customHeight="1">
      <c r="A723" s="20">
        <v>3</v>
      </c>
      <c r="B723" s="76">
        <v>33.7</v>
      </c>
      <c r="C723" s="76">
        <v>20.1</v>
      </c>
      <c r="D723" s="76">
        <v>0</v>
      </c>
      <c r="E723" s="76">
        <v>35.3</v>
      </c>
      <c r="F723" s="76">
        <v>22.3</v>
      </c>
      <c r="G723" s="76">
        <v>0</v>
      </c>
      <c r="H723" s="76">
        <v>35.5</v>
      </c>
      <c r="I723" s="76">
        <v>25.2</v>
      </c>
      <c r="J723" s="76">
        <v>0</v>
      </c>
      <c r="K723" s="76">
        <v>39.8</v>
      </c>
      <c r="L723" s="76">
        <v>26.2</v>
      </c>
      <c r="M723" s="76">
        <v>0</v>
      </c>
      <c r="O723" s="20">
        <v>3</v>
      </c>
      <c r="P723" s="76">
        <v>42.7</v>
      </c>
      <c r="Q723" s="76">
        <v>29.7</v>
      </c>
      <c r="R723" s="76">
        <v>0</v>
      </c>
      <c r="S723" s="76"/>
      <c r="T723" s="76"/>
      <c r="U723" s="76"/>
      <c r="V723" s="76"/>
      <c r="W723" s="76"/>
      <c r="X723" s="76"/>
      <c r="Y723" s="76"/>
      <c r="Z723" s="76"/>
      <c r="AA723" s="76"/>
      <c r="AC723" s="20">
        <v>3</v>
      </c>
      <c r="AD723" s="76"/>
      <c r="AE723" s="76"/>
      <c r="AF723" s="76"/>
      <c r="AG723" s="76"/>
      <c r="AH723" s="76"/>
      <c r="AI723" s="76"/>
      <c r="AJ723" s="76"/>
      <c r="AK723" s="76"/>
      <c r="AL723" s="76"/>
      <c r="AM723" s="76"/>
      <c r="AN723" s="76"/>
      <c r="AO723" s="76"/>
      <c r="AP723" s="10"/>
      <c r="AQ723" s="24"/>
      <c r="AR723" s="45"/>
      <c r="AS723" s="45"/>
      <c r="AT723" s="45"/>
      <c r="AU723" s="45"/>
      <c r="AV723" s="45"/>
      <c r="AW723" s="45"/>
      <c r="AX723" s="45"/>
      <c r="AY723" s="46"/>
      <c r="AZ723" s="45"/>
      <c r="BA723" s="45"/>
      <c r="BB723" s="45"/>
      <c r="BC723" s="45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24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</row>
    <row r="724" spans="1:81" ht="17.25" customHeight="1">
      <c r="A724" s="20">
        <v>4</v>
      </c>
      <c r="B724" s="76">
        <v>32.9</v>
      </c>
      <c r="C724" s="76">
        <v>19.8</v>
      </c>
      <c r="D724" s="76">
        <v>0</v>
      </c>
      <c r="E724" s="76">
        <v>35.2</v>
      </c>
      <c r="F724" s="76">
        <v>20.5</v>
      </c>
      <c r="G724" s="76">
        <v>0</v>
      </c>
      <c r="H724" s="76">
        <v>39.9</v>
      </c>
      <c r="I724" s="76">
        <v>24.3</v>
      </c>
      <c r="J724" s="76">
        <v>0</v>
      </c>
      <c r="K724" s="76">
        <v>39.2</v>
      </c>
      <c r="L724" s="76">
        <v>26.8</v>
      </c>
      <c r="M724" s="76">
        <v>0</v>
      </c>
      <c r="O724" s="20">
        <v>4</v>
      </c>
      <c r="P724" s="76">
        <v>41.2</v>
      </c>
      <c r="Q724" s="76">
        <v>26.5</v>
      </c>
      <c r="R724" s="76">
        <v>0</v>
      </c>
      <c r="S724" s="76"/>
      <c r="T724" s="76"/>
      <c r="U724" s="76"/>
      <c r="V724" s="76"/>
      <c r="W724" s="76"/>
      <c r="X724" s="76"/>
      <c r="Y724" s="76"/>
      <c r="Z724" s="76"/>
      <c r="AA724" s="76"/>
      <c r="AC724" s="20">
        <v>4</v>
      </c>
      <c r="AD724" s="76"/>
      <c r="AE724" s="76"/>
      <c r="AF724" s="76"/>
      <c r="AG724" s="76"/>
      <c r="AH724" s="76"/>
      <c r="AI724" s="76"/>
      <c r="AJ724" s="76"/>
      <c r="AK724" s="76"/>
      <c r="AL724" s="76"/>
      <c r="AM724" s="76"/>
      <c r="AN724" s="76"/>
      <c r="AO724" s="76"/>
      <c r="AP724" s="10"/>
      <c r="AQ724" s="24"/>
      <c r="BF724" s="10"/>
      <c r="BG724" s="10"/>
      <c r="BH724" s="10"/>
      <c r="BI724" s="18"/>
      <c r="BJ724" s="18"/>
      <c r="BK724" s="47"/>
      <c r="BL724" s="48"/>
      <c r="BM724" s="48"/>
      <c r="BN724" s="48"/>
      <c r="BO724" s="48"/>
      <c r="BP724" s="48"/>
      <c r="BQ724" s="48"/>
      <c r="BR724" s="48"/>
      <c r="BS724" s="48"/>
      <c r="BT724" s="18"/>
      <c r="BU724" s="19"/>
      <c r="BV724" s="18"/>
      <c r="BW724" s="10"/>
      <c r="BX724" s="10"/>
      <c r="BY724" s="10"/>
      <c r="BZ724" s="10"/>
      <c r="CA724" s="27"/>
      <c r="CB724" s="10"/>
      <c r="CC724" s="10"/>
    </row>
    <row r="725" spans="1:81" ht="17.25" customHeight="1">
      <c r="A725" s="20">
        <v>5</v>
      </c>
      <c r="B725" s="76">
        <v>33</v>
      </c>
      <c r="C725" s="76">
        <v>20</v>
      </c>
      <c r="D725" s="76">
        <v>0</v>
      </c>
      <c r="E725" s="76">
        <v>35.2</v>
      </c>
      <c r="F725" s="76">
        <v>18</v>
      </c>
      <c r="G725" s="76">
        <v>0</v>
      </c>
      <c r="H725" s="76">
        <v>37.8</v>
      </c>
      <c r="I725" s="76">
        <v>21.4</v>
      </c>
      <c r="J725" s="76">
        <v>0</v>
      </c>
      <c r="K725" s="76">
        <v>39.1</v>
      </c>
      <c r="L725" s="76">
        <v>27</v>
      </c>
      <c r="M725" s="76">
        <v>0</v>
      </c>
      <c r="O725" s="20">
        <v>5</v>
      </c>
      <c r="P725" s="76">
        <v>41.5</v>
      </c>
      <c r="Q725" s="76">
        <v>27.4</v>
      </c>
      <c r="R725" s="76">
        <v>0</v>
      </c>
      <c r="S725" s="76"/>
      <c r="T725" s="76"/>
      <c r="U725" s="76"/>
      <c r="V725" s="76"/>
      <c r="W725" s="76"/>
      <c r="X725" s="76"/>
      <c r="Y725" s="76"/>
      <c r="Z725" s="76"/>
      <c r="AA725" s="76"/>
      <c r="AC725" s="20">
        <v>5</v>
      </c>
      <c r="AD725" s="76"/>
      <c r="AE725" s="76"/>
      <c r="AF725" s="76"/>
      <c r="AG725" s="76"/>
      <c r="AH725" s="76"/>
      <c r="AI725" s="76"/>
      <c r="AJ725" s="76"/>
      <c r="AK725" s="76"/>
      <c r="AL725" s="76"/>
      <c r="AM725" s="76"/>
      <c r="AN725" s="76"/>
      <c r="AO725" s="76"/>
      <c r="AP725" s="10"/>
      <c r="AQ725" s="24"/>
      <c r="BF725" s="10"/>
      <c r="BG725" s="10"/>
      <c r="BH725" s="10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3"/>
      <c r="BV725" s="24"/>
      <c r="BW725" s="10"/>
      <c r="BX725" s="10"/>
      <c r="BY725" s="10"/>
      <c r="BZ725" s="10"/>
      <c r="CA725" s="10"/>
      <c r="CB725" s="10"/>
      <c r="CC725" s="10"/>
    </row>
    <row r="726" spans="1:81" ht="17.25" customHeight="1">
      <c r="A726" s="20">
        <v>6</v>
      </c>
      <c r="B726" s="76">
        <v>33.2</v>
      </c>
      <c r="C726" s="76">
        <v>20.2</v>
      </c>
      <c r="D726" s="76">
        <v>0</v>
      </c>
      <c r="E726" s="76">
        <v>35.2</v>
      </c>
      <c r="F726" s="76">
        <v>18</v>
      </c>
      <c r="G726" s="76">
        <v>0</v>
      </c>
      <c r="H726" s="76">
        <v>36</v>
      </c>
      <c r="I726" s="76">
        <v>21.6</v>
      </c>
      <c r="J726" s="76">
        <v>0</v>
      </c>
      <c r="K726" s="76">
        <v>39.6</v>
      </c>
      <c r="L726" s="76">
        <v>27.2</v>
      </c>
      <c r="M726" s="76">
        <v>0</v>
      </c>
      <c r="O726" s="20">
        <v>6</v>
      </c>
      <c r="P726" s="76">
        <v>41.5</v>
      </c>
      <c r="Q726" s="76">
        <v>29.6</v>
      </c>
      <c r="R726" s="76">
        <v>0</v>
      </c>
      <c r="S726" s="76"/>
      <c r="T726" s="76"/>
      <c r="U726" s="76"/>
      <c r="V726" s="76"/>
      <c r="W726" s="76"/>
      <c r="X726" s="76"/>
      <c r="Y726" s="76"/>
      <c r="Z726" s="76"/>
      <c r="AA726" s="76"/>
      <c r="AC726" s="20">
        <v>6</v>
      </c>
      <c r="AD726" s="76"/>
      <c r="AE726" s="76"/>
      <c r="AF726" s="76"/>
      <c r="AG726" s="76"/>
      <c r="AH726" s="76"/>
      <c r="AI726" s="76"/>
      <c r="AJ726" s="76"/>
      <c r="AK726" s="76"/>
      <c r="AL726" s="76"/>
      <c r="AM726" s="76"/>
      <c r="AN726" s="76"/>
      <c r="AO726" s="76"/>
      <c r="AP726" s="10"/>
      <c r="AQ726" s="24"/>
      <c r="BF726" s="10"/>
      <c r="BG726" s="10"/>
      <c r="BH726" s="10"/>
      <c r="BI726" s="77"/>
      <c r="BJ726" s="77"/>
      <c r="BK726" s="77"/>
      <c r="BL726" s="77"/>
      <c r="BM726" s="77"/>
      <c r="BN726" s="77"/>
      <c r="BO726" s="77"/>
      <c r="BP726" s="77"/>
      <c r="BQ726" s="77"/>
      <c r="BR726" s="77"/>
      <c r="BS726" s="77"/>
      <c r="BT726" s="77"/>
      <c r="BU726" s="54"/>
      <c r="BV726" s="54"/>
      <c r="BW726" s="10"/>
      <c r="BX726" s="10"/>
      <c r="BY726" s="10"/>
      <c r="BZ726" s="10"/>
      <c r="CA726" s="10"/>
      <c r="CB726" s="10"/>
      <c r="CC726" s="10"/>
    </row>
    <row r="727" spans="1:81" ht="17.25" customHeight="1">
      <c r="A727" s="20">
        <v>7</v>
      </c>
      <c r="B727" s="76">
        <v>32.8</v>
      </c>
      <c r="C727" s="76">
        <v>20.9</v>
      </c>
      <c r="D727" s="76">
        <v>0</v>
      </c>
      <c r="E727" s="76">
        <v>34.3</v>
      </c>
      <c r="F727" s="76">
        <v>17.5</v>
      </c>
      <c r="G727" s="76">
        <v>0</v>
      </c>
      <c r="H727" s="76">
        <v>36.6</v>
      </c>
      <c r="I727" s="76">
        <v>23.7</v>
      </c>
      <c r="J727" s="76">
        <v>0</v>
      </c>
      <c r="K727" s="76">
        <v>38.8</v>
      </c>
      <c r="L727" s="76">
        <v>27.6</v>
      </c>
      <c r="M727" s="76">
        <v>0</v>
      </c>
      <c r="O727" s="20">
        <v>7</v>
      </c>
      <c r="P727" s="76">
        <v>39.6</v>
      </c>
      <c r="Q727" s="76">
        <v>29.7</v>
      </c>
      <c r="R727" s="76">
        <v>0</v>
      </c>
      <c r="S727" s="76"/>
      <c r="T727" s="76"/>
      <c r="U727" s="76"/>
      <c r="V727" s="76"/>
      <c r="W727" s="76"/>
      <c r="X727" s="76"/>
      <c r="Y727" s="76"/>
      <c r="Z727" s="76"/>
      <c r="AA727" s="76"/>
      <c r="AC727" s="20">
        <v>7</v>
      </c>
      <c r="AD727" s="76"/>
      <c r="AE727" s="76"/>
      <c r="AF727" s="76"/>
      <c r="AG727" s="76"/>
      <c r="AH727" s="76"/>
      <c r="AI727" s="76"/>
      <c r="AJ727" s="76"/>
      <c r="AK727" s="76"/>
      <c r="AL727" s="76"/>
      <c r="AM727" s="76"/>
      <c r="AN727" s="76"/>
      <c r="AO727" s="76"/>
      <c r="AP727" s="10"/>
      <c r="AQ727" s="24"/>
      <c r="BF727" s="12"/>
      <c r="BG727" s="10"/>
      <c r="BH727" s="10"/>
      <c r="BI727" s="78"/>
      <c r="BJ727" s="55"/>
      <c r="BK727" s="55"/>
      <c r="BL727" s="55"/>
      <c r="BM727" s="55"/>
      <c r="BN727" s="55"/>
      <c r="BO727" s="55"/>
      <c r="BP727" s="55"/>
      <c r="BQ727" s="55"/>
      <c r="BR727" s="55"/>
      <c r="BS727" s="55"/>
      <c r="BT727" s="55"/>
      <c r="BU727" s="55"/>
      <c r="BV727" s="55"/>
      <c r="BW727" s="10"/>
      <c r="BX727" s="10"/>
      <c r="BY727" s="10"/>
      <c r="BZ727" s="10"/>
      <c r="CA727" s="10"/>
      <c r="CB727" s="10"/>
      <c r="CC727" s="10"/>
    </row>
    <row r="728" spans="1:81" ht="17.25" customHeight="1">
      <c r="A728" s="20">
        <v>8</v>
      </c>
      <c r="B728" s="76">
        <v>33.5</v>
      </c>
      <c r="C728" s="76">
        <v>21.1</v>
      </c>
      <c r="D728" s="76">
        <v>0</v>
      </c>
      <c r="E728" s="76">
        <v>35</v>
      </c>
      <c r="F728" s="76">
        <v>18.6</v>
      </c>
      <c r="G728" s="76">
        <v>0</v>
      </c>
      <c r="H728" s="76">
        <v>37.5</v>
      </c>
      <c r="I728" s="76">
        <v>23.4</v>
      </c>
      <c r="J728" s="76">
        <v>0</v>
      </c>
      <c r="K728" s="76">
        <v>40</v>
      </c>
      <c r="L728" s="76">
        <v>28</v>
      </c>
      <c r="M728" s="76">
        <v>0</v>
      </c>
      <c r="O728" s="20">
        <v>8</v>
      </c>
      <c r="P728" s="76">
        <v>38.8</v>
      </c>
      <c r="Q728" s="76">
        <v>25.3</v>
      </c>
      <c r="R728" s="76">
        <v>0</v>
      </c>
      <c r="S728" s="76"/>
      <c r="T728" s="76"/>
      <c r="U728" s="76"/>
      <c r="V728" s="76"/>
      <c r="W728" s="76"/>
      <c r="X728" s="76"/>
      <c r="Y728" s="76"/>
      <c r="Z728" s="76"/>
      <c r="AA728" s="76"/>
      <c r="AC728" s="20">
        <v>8</v>
      </c>
      <c r="AD728" s="76"/>
      <c r="AE728" s="76"/>
      <c r="AF728" s="76"/>
      <c r="AG728" s="76"/>
      <c r="AH728" s="76"/>
      <c r="AI728" s="76"/>
      <c r="AJ728" s="76"/>
      <c r="AK728" s="76"/>
      <c r="AL728" s="76"/>
      <c r="AM728" s="76"/>
      <c r="AN728" s="76"/>
      <c r="AO728" s="76"/>
      <c r="AP728" s="10"/>
      <c r="AQ728" s="24"/>
      <c r="BG728" s="10"/>
      <c r="BH728" s="10"/>
      <c r="BI728" s="78"/>
      <c r="BJ728" s="55"/>
      <c r="BK728" s="55"/>
      <c r="BL728" s="55"/>
      <c r="BM728" s="55"/>
      <c r="BN728" s="55"/>
      <c r="BO728" s="55"/>
      <c r="BP728" s="55"/>
      <c r="BQ728" s="55"/>
      <c r="BR728" s="55"/>
      <c r="BS728" s="55"/>
      <c r="BT728" s="55"/>
      <c r="BU728" s="55"/>
      <c r="BV728" s="55"/>
      <c r="BW728" s="10"/>
      <c r="BX728" s="10"/>
      <c r="BY728" s="10"/>
      <c r="BZ728" s="10"/>
      <c r="CA728" s="10"/>
      <c r="CB728" s="10"/>
      <c r="CC728" s="10"/>
    </row>
    <row r="729" spans="1:81" ht="17.25" customHeight="1">
      <c r="A729" s="20">
        <v>9</v>
      </c>
      <c r="B729" s="76">
        <v>34</v>
      </c>
      <c r="C729" s="76">
        <v>21.6</v>
      </c>
      <c r="D729" s="76">
        <v>0</v>
      </c>
      <c r="E729" s="76">
        <v>34.2</v>
      </c>
      <c r="F729" s="76">
        <v>20</v>
      </c>
      <c r="G729" s="76">
        <v>0</v>
      </c>
      <c r="H729" s="76">
        <v>37</v>
      </c>
      <c r="I729" s="76">
        <v>26.9</v>
      </c>
      <c r="J729" s="76">
        <v>0</v>
      </c>
      <c r="K729" s="76">
        <v>41</v>
      </c>
      <c r="L729" s="76">
        <v>28.4</v>
      </c>
      <c r="M729" s="76">
        <v>0</v>
      </c>
      <c r="O729" s="20">
        <v>9</v>
      </c>
      <c r="P729" s="76">
        <v>37.8</v>
      </c>
      <c r="Q729" s="76">
        <v>27</v>
      </c>
      <c r="R729" s="76">
        <v>1</v>
      </c>
      <c r="S729" s="76"/>
      <c r="T729" s="76"/>
      <c r="U729" s="76"/>
      <c r="V729" s="76"/>
      <c r="W729" s="76"/>
      <c r="X729" s="76"/>
      <c r="Y729" s="76"/>
      <c r="Z729" s="76"/>
      <c r="AA729" s="76"/>
      <c r="AC729" s="20">
        <v>9</v>
      </c>
      <c r="AD729" s="76"/>
      <c r="AE729" s="76"/>
      <c r="AF729" s="76"/>
      <c r="AG729" s="76"/>
      <c r="AH729" s="76"/>
      <c r="AI729" s="76"/>
      <c r="AJ729" s="76"/>
      <c r="AK729" s="76"/>
      <c r="AL729" s="76"/>
      <c r="AM729" s="76"/>
      <c r="AN729" s="76"/>
      <c r="AO729" s="76"/>
      <c r="AP729" s="10"/>
      <c r="AQ729" s="24"/>
      <c r="BG729" s="10"/>
      <c r="BH729" s="10"/>
      <c r="BI729" s="78"/>
      <c r="BJ729" s="55"/>
      <c r="BK729" s="55"/>
      <c r="BL729" s="55"/>
      <c r="BM729" s="55"/>
      <c r="BN729" s="55"/>
      <c r="BO729" s="55"/>
      <c r="BP729" s="55"/>
      <c r="BQ729" s="55"/>
      <c r="BR729" s="55"/>
      <c r="BS729" s="55"/>
      <c r="BT729" s="55"/>
      <c r="BU729" s="55"/>
      <c r="BV729" s="55"/>
      <c r="BW729" s="10"/>
      <c r="BX729" s="10"/>
      <c r="BY729" s="10"/>
      <c r="BZ729" s="10"/>
      <c r="CA729" s="10"/>
      <c r="CB729" s="10"/>
      <c r="CC729" s="10"/>
    </row>
    <row r="730" spans="1:81" ht="17.25" customHeight="1">
      <c r="A730" s="20">
        <v>10</v>
      </c>
      <c r="B730" s="76">
        <v>34</v>
      </c>
      <c r="C730" s="76">
        <v>22.2</v>
      </c>
      <c r="D730" s="76">
        <v>0</v>
      </c>
      <c r="E730" s="76">
        <v>32.2</v>
      </c>
      <c r="F730" s="76">
        <v>22.5</v>
      </c>
      <c r="G730" s="76">
        <v>0</v>
      </c>
      <c r="H730" s="76">
        <v>37.5</v>
      </c>
      <c r="I730" s="76">
        <v>24.4</v>
      </c>
      <c r="J730" s="76">
        <v>0</v>
      </c>
      <c r="K730" s="76">
        <v>36.5</v>
      </c>
      <c r="L730" s="76">
        <v>26.4</v>
      </c>
      <c r="M730" s="76">
        <v>0</v>
      </c>
      <c r="O730" s="20">
        <v>10</v>
      </c>
      <c r="P730" s="76">
        <v>37.6</v>
      </c>
      <c r="Q730" s="76">
        <v>25.3</v>
      </c>
      <c r="R730" s="76">
        <v>1.1</v>
      </c>
      <c r="S730" s="76"/>
      <c r="T730" s="76"/>
      <c r="U730" s="76"/>
      <c r="V730" s="76"/>
      <c r="W730" s="76"/>
      <c r="X730" s="76"/>
      <c r="Y730" s="76"/>
      <c r="Z730" s="76"/>
      <c r="AA730" s="76"/>
      <c r="AC730" s="20">
        <v>10</v>
      </c>
      <c r="AD730" s="76"/>
      <c r="AE730" s="76"/>
      <c r="AF730" s="76"/>
      <c r="AG730" s="76"/>
      <c r="AH730" s="76"/>
      <c r="AI730" s="76"/>
      <c r="AJ730" s="76"/>
      <c r="AK730" s="76"/>
      <c r="AL730" s="76"/>
      <c r="AM730" s="76"/>
      <c r="AN730" s="76"/>
      <c r="AO730" s="76"/>
      <c r="AP730" s="10"/>
      <c r="AQ730" s="24"/>
      <c r="BG730" s="10"/>
      <c r="BH730" s="10"/>
      <c r="BI730" s="78"/>
      <c r="BJ730" s="55"/>
      <c r="BK730" s="55"/>
      <c r="BL730" s="55"/>
      <c r="BM730" s="55"/>
      <c r="BN730" s="55"/>
      <c r="BO730" s="55"/>
      <c r="BP730" s="55"/>
      <c r="BQ730" s="55"/>
      <c r="BR730" s="55"/>
      <c r="BS730" s="55"/>
      <c r="BT730" s="55"/>
      <c r="BU730" s="55"/>
      <c r="BV730" s="55"/>
      <c r="BW730" s="10"/>
      <c r="BX730" s="10"/>
      <c r="BY730" s="10"/>
      <c r="BZ730" s="10"/>
      <c r="CA730" s="10"/>
      <c r="CB730" s="10"/>
      <c r="CC730" s="10"/>
    </row>
    <row r="731" spans="1:81" ht="17.25" customHeight="1">
      <c r="A731" s="20">
        <v>11</v>
      </c>
      <c r="B731" s="76">
        <v>34.5</v>
      </c>
      <c r="C731" s="76">
        <v>23.8</v>
      </c>
      <c r="D731" s="76">
        <v>0</v>
      </c>
      <c r="E731" s="76">
        <v>31.5</v>
      </c>
      <c r="F731" s="76">
        <v>21.5</v>
      </c>
      <c r="G731" s="76">
        <v>0</v>
      </c>
      <c r="H731" s="76">
        <v>36.8</v>
      </c>
      <c r="I731" s="76">
        <v>24.3</v>
      </c>
      <c r="J731" s="76">
        <v>0</v>
      </c>
      <c r="K731" s="76">
        <v>40.2</v>
      </c>
      <c r="L731" s="76">
        <v>26.8</v>
      </c>
      <c r="M731" s="76">
        <v>0</v>
      </c>
      <c r="O731" s="20">
        <v>11</v>
      </c>
      <c r="P731" s="76">
        <v>38</v>
      </c>
      <c r="Q731" s="76">
        <v>25.5</v>
      </c>
      <c r="R731" s="76">
        <v>0</v>
      </c>
      <c r="S731" s="76"/>
      <c r="T731" s="76"/>
      <c r="U731" s="76"/>
      <c r="V731" s="76"/>
      <c r="W731" s="76"/>
      <c r="X731" s="76"/>
      <c r="Y731" s="76"/>
      <c r="Z731" s="76"/>
      <c r="AA731" s="76"/>
      <c r="AC731" s="20">
        <v>11</v>
      </c>
      <c r="AD731" s="76"/>
      <c r="AE731" s="76"/>
      <c r="AF731" s="76"/>
      <c r="AG731" s="76"/>
      <c r="AH731" s="76"/>
      <c r="AI731" s="76"/>
      <c r="AJ731" s="76"/>
      <c r="AK731" s="76"/>
      <c r="AL731" s="76"/>
      <c r="AM731" s="76"/>
      <c r="AN731" s="76"/>
      <c r="AO731" s="76"/>
      <c r="AP731" s="10"/>
      <c r="AQ731" s="24"/>
      <c r="BF731" s="10"/>
      <c r="BG731" s="10"/>
      <c r="BH731" s="10"/>
      <c r="BI731" s="78"/>
      <c r="BJ731" s="55"/>
      <c r="BK731" s="55"/>
      <c r="BL731" s="55"/>
      <c r="BM731" s="55"/>
      <c r="BN731" s="55"/>
      <c r="BO731" s="55"/>
      <c r="BP731" s="55"/>
      <c r="BQ731" s="55"/>
      <c r="BR731" s="55"/>
      <c r="BS731" s="55"/>
      <c r="BT731" s="55"/>
      <c r="BU731" s="55"/>
      <c r="BV731" s="55"/>
      <c r="BW731" s="10"/>
      <c r="BX731" s="10"/>
      <c r="BY731" s="10"/>
      <c r="BZ731" s="10"/>
      <c r="CA731" s="10"/>
      <c r="CB731" s="10"/>
      <c r="CC731" s="10"/>
    </row>
    <row r="732" spans="1:81" ht="17.25" customHeight="1">
      <c r="A732" s="20">
        <v>12</v>
      </c>
      <c r="B732" s="76">
        <v>34.1</v>
      </c>
      <c r="C732" s="76">
        <v>23.3</v>
      </c>
      <c r="D732" s="76">
        <v>0</v>
      </c>
      <c r="E732" s="76">
        <v>32.5</v>
      </c>
      <c r="F732" s="76">
        <v>19.2</v>
      </c>
      <c r="G732" s="76">
        <v>0</v>
      </c>
      <c r="H732" s="76">
        <v>36.5</v>
      </c>
      <c r="I732" s="76">
        <v>26.9</v>
      </c>
      <c r="J732" s="76">
        <v>0</v>
      </c>
      <c r="K732" s="76">
        <v>40.5</v>
      </c>
      <c r="L732" s="76">
        <v>26.4</v>
      </c>
      <c r="M732" s="76">
        <v>0</v>
      </c>
      <c r="O732" s="20">
        <v>12</v>
      </c>
      <c r="P732" s="76">
        <v>38.6</v>
      </c>
      <c r="Q732" s="76">
        <v>26</v>
      </c>
      <c r="R732" s="76">
        <v>0</v>
      </c>
      <c r="S732" s="76"/>
      <c r="T732" s="76"/>
      <c r="U732" s="76"/>
      <c r="V732" s="76"/>
      <c r="W732" s="76"/>
      <c r="X732" s="76"/>
      <c r="Y732" s="76"/>
      <c r="Z732" s="76"/>
      <c r="AA732" s="76"/>
      <c r="AC732" s="20">
        <v>12</v>
      </c>
      <c r="AD732" s="76"/>
      <c r="AE732" s="76"/>
      <c r="AF732" s="76"/>
      <c r="AG732" s="76"/>
      <c r="AH732" s="76"/>
      <c r="AI732" s="76"/>
      <c r="AJ732" s="76"/>
      <c r="AK732" s="76"/>
      <c r="AL732" s="76"/>
      <c r="AM732" s="76"/>
      <c r="AN732" s="76"/>
      <c r="AO732" s="76"/>
      <c r="AP732" s="10"/>
      <c r="AQ732" s="24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24"/>
      <c r="BV732" s="10"/>
      <c r="BW732" s="10"/>
      <c r="BX732" s="10"/>
      <c r="BY732" s="10"/>
      <c r="BZ732" s="10"/>
      <c r="CA732" s="10"/>
      <c r="CB732" s="10"/>
      <c r="CC732" s="10"/>
    </row>
    <row r="733" spans="1:81" ht="17.25" customHeight="1">
      <c r="A733" s="20">
        <v>13</v>
      </c>
      <c r="B733" s="76">
        <v>33.2</v>
      </c>
      <c r="C733" s="76">
        <v>24.3</v>
      </c>
      <c r="D733" s="76">
        <v>0</v>
      </c>
      <c r="E733" s="76">
        <v>34.1</v>
      </c>
      <c r="F733" s="76">
        <v>19.2</v>
      </c>
      <c r="G733" s="76">
        <v>0</v>
      </c>
      <c r="H733" s="76">
        <v>36.8</v>
      </c>
      <c r="I733" s="76">
        <v>24</v>
      </c>
      <c r="J733" s="76">
        <v>0</v>
      </c>
      <c r="K733" s="76">
        <v>41.3</v>
      </c>
      <c r="L733" s="76">
        <v>27</v>
      </c>
      <c r="M733" s="76">
        <v>0</v>
      </c>
      <c r="O733" s="20">
        <v>13</v>
      </c>
      <c r="P733" s="76">
        <v>41.6</v>
      </c>
      <c r="Q733" s="76">
        <v>27</v>
      </c>
      <c r="R733" s="76">
        <v>21.5</v>
      </c>
      <c r="S733" s="76"/>
      <c r="T733" s="76"/>
      <c r="U733" s="76"/>
      <c r="V733" s="76"/>
      <c r="W733" s="76"/>
      <c r="X733" s="76"/>
      <c r="Y733" s="76"/>
      <c r="Z733" s="76"/>
      <c r="AA733" s="76"/>
      <c r="AC733" s="20">
        <v>13</v>
      </c>
      <c r="AD733" s="76"/>
      <c r="AE733" s="76"/>
      <c r="AF733" s="76"/>
      <c r="AG733" s="76"/>
      <c r="AH733" s="76"/>
      <c r="AI733" s="76"/>
      <c r="AJ733" s="76"/>
      <c r="AK733" s="76"/>
      <c r="AL733" s="76"/>
      <c r="AM733" s="76"/>
      <c r="AN733" s="76"/>
      <c r="AO733" s="76"/>
      <c r="AP733" s="10"/>
      <c r="AQ733" s="24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2"/>
      <c r="BT733" s="12"/>
      <c r="BU733" s="12"/>
      <c r="BV733" s="12"/>
      <c r="BW733" s="10"/>
      <c r="BX733" s="10"/>
      <c r="BY733" s="10"/>
      <c r="BZ733" s="10"/>
      <c r="CA733" s="10"/>
      <c r="CB733" s="10"/>
      <c r="CC733" s="10"/>
    </row>
    <row r="734" spans="1:81" ht="17.25" customHeight="1">
      <c r="A734" s="20">
        <v>14</v>
      </c>
      <c r="B734" s="76">
        <v>30</v>
      </c>
      <c r="C734" s="76">
        <v>23.4</v>
      </c>
      <c r="D734" s="76">
        <v>0.6</v>
      </c>
      <c r="E734" s="76">
        <v>34.9</v>
      </c>
      <c r="F734" s="76">
        <v>19.6</v>
      </c>
      <c r="G734" s="76">
        <v>0</v>
      </c>
      <c r="H734" s="76">
        <v>37.2</v>
      </c>
      <c r="I734" s="76">
        <v>23.8</v>
      </c>
      <c r="J734" s="76">
        <v>0</v>
      </c>
      <c r="K734" s="76">
        <v>40.2</v>
      </c>
      <c r="L734" s="76">
        <v>27.9</v>
      </c>
      <c r="M734" s="76">
        <v>0</v>
      </c>
      <c r="O734" s="20">
        <v>14</v>
      </c>
      <c r="P734" s="76">
        <v>37</v>
      </c>
      <c r="Q734" s="76">
        <v>24.5</v>
      </c>
      <c r="R734" s="76">
        <v>0</v>
      </c>
      <c r="S734" s="76"/>
      <c r="T734" s="76"/>
      <c r="U734" s="76"/>
      <c r="V734" s="76"/>
      <c r="W734" s="76"/>
      <c r="X734" s="76"/>
      <c r="Y734" s="76"/>
      <c r="Z734" s="76"/>
      <c r="AA734" s="76"/>
      <c r="AC734" s="20">
        <v>14</v>
      </c>
      <c r="AD734" s="76"/>
      <c r="AE734" s="76"/>
      <c r="AF734" s="76"/>
      <c r="AG734" s="76"/>
      <c r="AH734" s="76"/>
      <c r="AI734" s="76"/>
      <c r="AJ734" s="76"/>
      <c r="AK734" s="76"/>
      <c r="AL734" s="76"/>
      <c r="AM734" s="76"/>
      <c r="AN734" s="76"/>
      <c r="AO734" s="76"/>
      <c r="AP734" s="10"/>
      <c r="AQ734" s="24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2"/>
      <c r="BT734" s="12"/>
      <c r="BU734" s="12"/>
      <c r="BV734" s="12"/>
      <c r="BW734" s="10"/>
      <c r="BX734" s="10"/>
      <c r="BY734" s="10"/>
      <c r="BZ734" s="10"/>
      <c r="CA734" s="10"/>
      <c r="CB734" s="10"/>
      <c r="CC734" s="10"/>
    </row>
    <row r="735" spans="1:81" ht="17.25" customHeight="1">
      <c r="A735" s="20">
        <v>15</v>
      </c>
      <c r="B735" s="76">
        <v>32.7</v>
      </c>
      <c r="C735" s="76">
        <v>22</v>
      </c>
      <c r="D735" s="76">
        <v>0</v>
      </c>
      <c r="E735" s="76">
        <v>35.8</v>
      </c>
      <c r="F735" s="76">
        <v>19.1</v>
      </c>
      <c r="G735" s="76">
        <v>0</v>
      </c>
      <c r="H735" s="76">
        <v>36.9</v>
      </c>
      <c r="I735" s="76">
        <v>23</v>
      </c>
      <c r="J735" s="76">
        <v>0</v>
      </c>
      <c r="K735" s="76">
        <v>40</v>
      </c>
      <c r="L735" s="76">
        <v>26.5</v>
      </c>
      <c r="M735" s="76">
        <v>0</v>
      </c>
      <c r="O735" s="20">
        <v>15</v>
      </c>
      <c r="P735" s="76">
        <v>37.6</v>
      </c>
      <c r="Q735" s="76">
        <v>27.8</v>
      </c>
      <c r="R735" s="76">
        <v>0</v>
      </c>
      <c r="S735" s="76"/>
      <c r="T735" s="76"/>
      <c r="U735" s="76"/>
      <c r="V735" s="76"/>
      <c r="W735" s="76"/>
      <c r="X735" s="76"/>
      <c r="Y735" s="76"/>
      <c r="Z735" s="76"/>
      <c r="AA735" s="76"/>
      <c r="AC735" s="20">
        <v>15</v>
      </c>
      <c r="AD735" s="76"/>
      <c r="AE735" s="76"/>
      <c r="AF735" s="76"/>
      <c r="AG735" s="76"/>
      <c r="AH735" s="76"/>
      <c r="AI735" s="76"/>
      <c r="AJ735" s="76"/>
      <c r="AK735" s="76"/>
      <c r="AL735" s="76"/>
      <c r="AM735" s="76"/>
      <c r="AN735" s="76"/>
      <c r="AO735" s="76"/>
      <c r="AP735" s="10"/>
      <c r="AQ735" s="24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2"/>
      <c r="BT735" s="12"/>
      <c r="BU735" s="12"/>
      <c r="BV735" s="12"/>
      <c r="BW735" s="10"/>
      <c r="BX735" s="10"/>
      <c r="BY735" s="10"/>
      <c r="BZ735" s="10"/>
      <c r="CA735" s="10"/>
      <c r="CB735" s="10"/>
      <c r="CC735" s="10"/>
    </row>
    <row r="736" spans="1:81" ht="17.25" customHeight="1">
      <c r="A736" s="20">
        <v>16</v>
      </c>
      <c r="B736" s="76">
        <v>33</v>
      </c>
      <c r="C736" s="76">
        <v>21.7</v>
      </c>
      <c r="D736" s="76">
        <v>0</v>
      </c>
      <c r="E736" s="76">
        <v>35</v>
      </c>
      <c r="F736" s="76">
        <v>20</v>
      </c>
      <c r="G736" s="76">
        <v>0</v>
      </c>
      <c r="H736" s="76">
        <v>38</v>
      </c>
      <c r="I736" s="76">
        <v>22.8</v>
      </c>
      <c r="J736" s="76">
        <v>0</v>
      </c>
      <c r="K736" s="76">
        <v>39.8</v>
      </c>
      <c r="L736" s="76">
        <v>26.7</v>
      </c>
      <c r="M736" s="76">
        <v>0</v>
      </c>
      <c r="O736" s="20">
        <v>16</v>
      </c>
      <c r="P736" s="76">
        <v>39</v>
      </c>
      <c r="Q736" s="76">
        <v>29</v>
      </c>
      <c r="R736" s="76">
        <v>0</v>
      </c>
      <c r="S736" s="76"/>
      <c r="T736" s="76"/>
      <c r="U736" s="76"/>
      <c r="V736" s="76"/>
      <c r="W736" s="76"/>
      <c r="X736" s="76"/>
      <c r="Y736" s="76"/>
      <c r="Z736" s="76"/>
      <c r="AA736" s="76"/>
      <c r="AC736" s="20">
        <v>16</v>
      </c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10"/>
      <c r="AQ736" s="23"/>
      <c r="BF736" s="10"/>
      <c r="BG736" s="10"/>
      <c r="BH736" s="26"/>
      <c r="BI736" s="29"/>
      <c r="BJ736" s="10"/>
      <c r="BK736" s="10"/>
      <c r="BL736" s="10"/>
      <c r="BM736" s="26"/>
      <c r="BN736" s="10"/>
      <c r="BO736" s="10"/>
      <c r="BP736" s="10"/>
      <c r="BQ736" s="10"/>
      <c r="BR736" s="10"/>
      <c r="BS736" s="10"/>
      <c r="BT736" s="10"/>
      <c r="BU736" s="24"/>
      <c r="BV736" s="10"/>
      <c r="BW736" s="10"/>
      <c r="BX736" s="10"/>
      <c r="BY736" s="10"/>
      <c r="BZ736" s="10"/>
      <c r="CA736" s="10"/>
      <c r="CB736" s="10"/>
      <c r="CC736" s="10"/>
    </row>
    <row r="737" spans="1:81" ht="17.25" customHeight="1">
      <c r="A737" s="20">
        <v>17</v>
      </c>
      <c r="B737" s="76">
        <v>33</v>
      </c>
      <c r="C737" s="76">
        <v>21</v>
      </c>
      <c r="D737" s="76">
        <v>0</v>
      </c>
      <c r="E737" s="76">
        <v>34.8</v>
      </c>
      <c r="F737" s="76">
        <v>20</v>
      </c>
      <c r="G737" s="76">
        <v>0</v>
      </c>
      <c r="H737" s="76">
        <v>36.5</v>
      </c>
      <c r="I737" s="76">
        <v>25.5</v>
      </c>
      <c r="J737" s="76">
        <v>0</v>
      </c>
      <c r="K737" s="76">
        <v>41.4</v>
      </c>
      <c r="L737" s="76">
        <v>27</v>
      </c>
      <c r="M737" s="76">
        <v>0</v>
      </c>
      <c r="O737" s="20">
        <v>17</v>
      </c>
      <c r="P737" s="76"/>
      <c r="Q737" s="76">
        <v>28.6</v>
      </c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C737" s="20">
        <v>17</v>
      </c>
      <c r="AD737" s="76"/>
      <c r="AE737" s="76"/>
      <c r="AF737" s="76"/>
      <c r="AG737" s="76"/>
      <c r="AH737" s="76"/>
      <c r="AI737" s="76"/>
      <c r="AJ737" s="76"/>
      <c r="AK737" s="76"/>
      <c r="AL737" s="76"/>
      <c r="AM737" s="76"/>
      <c r="AN737" s="76"/>
      <c r="AO737" s="76"/>
      <c r="AP737" s="10"/>
      <c r="AQ737" s="24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24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24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</row>
    <row r="738" spans="1:81" ht="17.25" customHeight="1">
      <c r="A738" s="20">
        <v>18</v>
      </c>
      <c r="B738" s="76">
        <v>34</v>
      </c>
      <c r="C738" s="76">
        <v>20.5</v>
      </c>
      <c r="D738" s="76">
        <v>0</v>
      </c>
      <c r="E738" s="76">
        <v>35</v>
      </c>
      <c r="F738" s="76">
        <v>22.5</v>
      </c>
      <c r="G738" s="76">
        <v>0</v>
      </c>
      <c r="H738" s="76">
        <v>37.5</v>
      </c>
      <c r="I738" s="76">
        <v>25.2</v>
      </c>
      <c r="J738" s="76">
        <v>0</v>
      </c>
      <c r="K738" s="76">
        <v>42.2</v>
      </c>
      <c r="L738" s="76">
        <v>27.2</v>
      </c>
      <c r="M738" s="76">
        <v>0</v>
      </c>
      <c r="O738" s="20">
        <v>18</v>
      </c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C738" s="20">
        <v>18</v>
      </c>
      <c r="AD738" s="76"/>
      <c r="AE738" s="76"/>
      <c r="AF738" s="76"/>
      <c r="AG738" s="76"/>
      <c r="AH738" s="76"/>
      <c r="AI738" s="76"/>
      <c r="AJ738" s="76"/>
      <c r="AK738" s="76"/>
      <c r="AL738" s="76"/>
      <c r="AM738" s="76"/>
      <c r="AN738" s="76"/>
      <c r="AO738" s="76"/>
      <c r="AP738" s="10"/>
      <c r="AQ738" s="24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24"/>
      <c r="BE738" s="10"/>
      <c r="BF738" s="10"/>
      <c r="BG738" s="29"/>
      <c r="BH738" s="10"/>
      <c r="BI738" s="10"/>
      <c r="BJ738" s="10"/>
      <c r="BK738" s="10"/>
      <c r="BL738" s="10"/>
      <c r="BM738" s="26"/>
      <c r="BN738" s="10"/>
      <c r="BO738" s="10"/>
      <c r="BP738" s="26"/>
      <c r="BQ738" s="24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</row>
    <row r="739" spans="1:81" ht="17.25" customHeight="1">
      <c r="A739" s="20">
        <v>19</v>
      </c>
      <c r="B739" s="76">
        <v>34.2</v>
      </c>
      <c r="C739" s="76">
        <v>21</v>
      </c>
      <c r="D739" s="76">
        <v>0</v>
      </c>
      <c r="E739" s="76">
        <v>35.5</v>
      </c>
      <c r="F739" s="76">
        <v>22.8</v>
      </c>
      <c r="G739" s="76">
        <v>0</v>
      </c>
      <c r="H739" s="76">
        <v>38.1</v>
      </c>
      <c r="I739" s="76">
        <v>24.4</v>
      </c>
      <c r="J739" s="76">
        <v>39.4</v>
      </c>
      <c r="K739" s="76">
        <v>41</v>
      </c>
      <c r="L739" s="76">
        <v>28.6</v>
      </c>
      <c r="M739" s="76">
        <v>0</v>
      </c>
      <c r="O739" s="20">
        <v>19</v>
      </c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6"/>
      <c r="AC739" s="20">
        <v>19</v>
      </c>
      <c r="AD739" s="76"/>
      <c r="AE739" s="76"/>
      <c r="AF739" s="76"/>
      <c r="AG739" s="76"/>
      <c r="AH739" s="76"/>
      <c r="AI739" s="76"/>
      <c r="AJ739" s="76"/>
      <c r="AK739" s="76"/>
      <c r="AL739" s="76"/>
      <c r="AM739" s="76"/>
      <c r="AN739" s="76"/>
      <c r="AO739" s="76"/>
      <c r="AP739" s="10"/>
      <c r="AQ739" s="24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24"/>
      <c r="BE739" s="10"/>
      <c r="BF739" s="10"/>
      <c r="BG739" s="10"/>
      <c r="BH739" s="10"/>
      <c r="BI739" s="10"/>
      <c r="BJ739" s="10"/>
      <c r="BK739" s="10"/>
      <c r="BL739" s="10"/>
      <c r="BM739" s="28"/>
      <c r="BN739" s="10"/>
      <c r="BO739" s="10"/>
      <c r="BP739" s="10"/>
      <c r="BQ739" s="24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</row>
    <row r="740" spans="1:81" ht="17.25" customHeight="1">
      <c r="A740" s="20">
        <v>20</v>
      </c>
      <c r="B740" s="76">
        <v>34.6</v>
      </c>
      <c r="C740" s="76">
        <v>20.8</v>
      </c>
      <c r="D740" s="76">
        <v>0</v>
      </c>
      <c r="E740" s="76">
        <v>35.7</v>
      </c>
      <c r="F740" s="76">
        <v>23</v>
      </c>
      <c r="G740" s="76">
        <v>0</v>
      </c>
      <c r="H740" s="76">
        <v>32</v>
      </c>
      <c r="I740" s="76">
        <v>23</v>
      </c>
      <c r="J740" s="76">
        <v>0</v>
      </c>
      <c r="K740" s="76">
        <v>41.5</v>
      </c>
      <c r="L740" s="76">
        <v>29</v>
      </c>
      <c r="M740" s="76">
        <v>0</v>
      </c>
      <c r="O740" s="20">
        <v>20</v>
      </c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C740" s="20">
        <v>20</v>
      </c>
      <c r="AD740" s="76"/>
      <c r="AE740" s="76"/>
      <c r="AF740" s="76"/>
      <c r="AG740" s="76"/>
      <c r="AH740" s="76"/>
      <c r="AI740" s="76"/>
      <c r="AJ740" s="76"/>
      <c r="AK740" s="76"/>
      <c r="AL740" s="76"/>
      <c r="AM740" s="76"/>
      <c r="AN740" s="76"/>
      <c r="AO740" s="76"/>
      <c r="AP740" s="10"/>
      <c r="AQ740" s="24"/>
      <c r="AR740" s="10"/>
      <c r="AS740" s="10"/>
      <c r="AT740" s="10"/>
      <c r="AU740" s="10"/>
      <c r="AV740" s="10"/>
      <c r="AW740" s="10"/>
      <c r="AX740" s="26"/>
      <c r="AY740" s="10"/>
      <c r="AZ740" s="10"/>
      <c r="BA740" s="10"/>
      <c r="BB740" s="10"/>
      <c r="BC740" s="10"/>
      <c r="BD740" s="24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24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</row>
    <row r="741" spans="1:81" ht="17.25" customHeight="1">
      <c r="A741" s="20">
        <v>21</v>
      </c>
      <c r="B741" s="76">
        <v>34.7</v>
      </c>
      <c r="C741" s="76">
        <v>20</v>
      </c>
      <c r="D741" s="76">
        <v>0</v>
      </c>
      <c r="E741" s="76">
        <v>34.8</v>
      </c>
      <c r="F741" s="76">
        <v>23.5</v>
      </c>
      <c r="G741" s="76">
        <v>0</v>
      </c>
      <c r="H741" s="76">
        <v>35.2</v>
      </c>
      <c r="I741" s="76">
        <v>24.5</v>
      </c>
      <c r="J741" s="76">
        <v>0</v>
      </c>
      <c r="K741" s="76">
        <v>42.3</v>
      </c>
      <c r="L741" s="76">
        <v>29</v>
      </c>
      <c r="M741" s="76">
        <v>0</v>
      </c>
      <c r="O741" s="20">
        <v>21</v>
      </c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6"/>
      <c r="AC741" s="20">
        <v>21</v>
      </c>
      <c r="AD741" s="76"/>
      <c r="AE741" s="76"/>
      <c r="AF741" s="76"/>
      <c r="AG741" s="76"/>
      <c r="AH741" s="76"/>
      <c r="AI741" s="76"/>
      <c r="AJ741" s="76"/>
      <c r="AK741" s="76"/>
      <c r="AL741" s="76"/>
      <c r="AM741" s="76"/>
      <c r="AN741" s="76"/>
      <c r="AO741" s="76"/>
      <c r="AP741" s="10"/>
      <c r="AQ741" s="24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24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24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</row>
    <row r="742" spans="1:81" ht="17.25" customHeight="1">
      <c r="A742" s="20">
        <v>22</v>
      </c>
      <c r="B742" s="76">
        <v>34.5</v>
      </c>
      <c r="C742" s="76">
        <v>18</v>
      </c>
      <c r="D742" s="76">
        <v>0</v>
      </c>
      <c r="E742" s="76">
        <v>35.3</v>
      </c>
      <c r="F742" s="76">
        <v>22.4</v>
      </c>
      <c r="G742" s="76">
        <v>0</v>
      </c>
      <c r="H742" s="76">
        <v>36.8</v>
      </c>
      <c r="I742" s="76">
        <v>25.5</v>
      </c>
      <c r="J742" s="76">
        <v>0</v>
      </c>
      <c r="K742" s="76">
        <v>41.2</v>
      </c>
      <c r="L742" s="76">
        <v>28.2</v>
      </c>
      <c r="M742" s="76">
        <v>0</v>
      </c>
      <c r="O742" s="20">
        <v>22</v>
      </c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6"/>
      <c r="AC742" s="20">
        <v>22</v>
      </c>
      <c r="AD742" s="76"/>
      <c r="AE742" s="76"/>
      <c r="AF742" s="76"/>
      <c r="AG742" s="76"/>
      <c r="AH742" s="76"/>
      <c r="AI742" s="76"/>
      <c r="AJ742" s="76"/>
      <c r="AK742" s="76"/>
      <c r="AL742" s="76"/>
      <c r="AM742" s="76"/>
      <c r="AN742" s="76"/>
      <c r="AO742" s="76"/>
      <c r="AP742" s="10"/>
      <c r="AQ742" s="24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24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24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</row>
    <row r="743" spans="1:81" ht="17.25" customHeight="1">
      <c r="A743" s="20">
        <v>23</v>
      </c>
      <c r="B743" s="76">
        <v>32</v>
      </c>
      <c r="C743" s="76">
        <v>17.3</v>
      </c>
      <c r="D743" s="76">
        <v>0</v>
      </c>
      <c r="E743" s="76">
        <v>36.5</v>
      </c>
      <c r="F743" s="76">
        <v>23.6</v>
      </c>
      <c r="G743" s="76">
        <v>0</v>
      </c>
      <c r="H743" s="76">
        <v>36.9</v>
      </c>
      <c r="I743" s="76">
        <v>25.8</v>
      </c>
      <c r="J743" s="76">
        <v>0</v>
      </c>
      <c r="K743" s="76">
        <v>40.6</v>
      </c>
      <c r="L743" s="76">
        <v>29</v>
      </c>
      <c r="M743" s="76">
        <v>0</v>
      </c>
      <c r="O743" s="20">
        <v>23</v>
      </c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6"/>
      <c r="AC743" s="20">
        <v>23</v>
      </c>
      <c r="AD743" s="76"/>
      <c r="AE743" s="76"/>
      <c r="AF743" s="76"/>
      <c r="AG743" s="76"/>
      <c r="AH743" s="76"/>
      <c r="AI743" s="76"/>
      <c r="AJ743" s="76"/>
      <c r="AK743" s="76"/>
      <c r="AL743" s="76"/>
      <c r="AM743" s="76"/>
      <c r="AN743" s="76"/>
      <c r="AO743" s="76"/>
      <c r="AP743" s="10"/>
      <c r="AQ743" s="24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24"/>
      <c r="BE743" s="10"/>
      <c r="BF743" s="10"/>
      <c r="BG743" s="28"/>
      <c r="BH743" s="10"/>
      <c r="BI743" s="10"/>
      <c r="BJ743" s="10"/>
      <c r="BK743" s="10"/>
      <c r="BL743" s="10"/>
      <c r="BM743" s="10"/>
      <c r="BN743" s="10"/>
      <c r="BO743" s="10"/>
      <c r="BP743" s="10"/>
      <c r="BQ743" s="24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</row>
    <row r="744" spans="1:81" ht="17.25" customHeight="1">
      <c r="A744" s="20">
        <v>24</v>
      </c>
      <c r="B744" s="76">
        <v>28.6</v>
      </c>
      <c r="C744" s="76">
        <v>20.1</v>
      </c>
      <c r="D744" s="76">
        <v>0</v>
      </c>
      <c r="E744" s="76">
        <v>36.7</v>
      </c>
      <c r="F744" s="76">
        <v>24.5</v>
      </c>
      <c r="G744" s="76">
        <v>0</v>
      </c>
      <c r="H744" s="76">
        <v>39.2</v>
      </c>
      <c r="I744" s="76">
        <v>24.7</v>
      </c>
      <c r="J744" s="76">
        <v>0</v>
      </c>
      <c r="K744" s="76">
        <v>39.7</v>
      </c>
      <c r="L744" s="76">
        <v>29</v>
      </c>
      <c r="M744" s="76">
        <v>0</v>
      </c>
      <c r="O744" s="20">
        <v>24</v>
      </c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6"/>
      <c r="AC744" s="20">
        <v>24</v>
      </c>
      <c r="AD744" s="76"/>
      <c r="AE744" s="76"/>
      <c r="AF744" s="76"/>
      <c r="AG744" s="76"/>
      <c r="AH744" s="76"/>
      <c r="AI744" s="76"/>
      <c r="AJ744" s="76"/>
      <c r="AK744" s="76"/>
      <c r="AL744" s="76"/>
      <c r="AM744" s="76"/>
      <c r="AN744" s="76"/>
      <c r="AO744" s="76"/>
      <c r="AP744" s="10"/>
      <c r="AQ744" s="24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24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24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</row>
    <row r="745" spans="1:81" ht="17.25" customHeight="1">
      <c r="A745" s="20">
        <v>25</v>
      </c>
      <c r="B745" s="76">
        <v>28.8</v>
      </c>
      <c r="C745" s="76">
        <v>20.3</v>
      </c>
      <c r="D745" s="76">
        <v>0</v>
      </c>
      <c r="E745" s="76">
        <v>36.5</v>
      </c>
      <c r="F745" s="76">
        <v>25</v>
      </c>
      <c r="G745" s="76">
        <v>0</v>
      </c>
      <c r="H745" s="76">
        <v>38.5</v>
      </c>
      <c r="I745" s="76">
        <v>22</v>
      </c>
      <c r="J745" s="76">
        <v>0</v>
      </c>
      <c r="K745" s="76">
        <v>41.4</v>
      </c>
      <c r="L745" s="76">
        <v>28</v>
      </c>
      <c r="M745" s="76">
        <v>0</v>
      </c>
      <c r="O745" s="20">
        <v>25</v>
      </c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C745" s="20">
        <v>25</v>
      </c>
      <c r="AD745" s="76"/>
      <c r="AE745" s="76"/>
      <c r="AF745" s="76"/>
      <c r="AG745" s="76"/>
      <c r="AH745" s="76"/>
      <c r="AI745" s="76"/>
      <c r="AJ745" s="76"/>
      <c r="AK745" s="76"/>
      <c r="AL745" s="76"/>
      <c r="AM745" s="76"/>
      <c r="AN745" s="76"/>
      <c r="AO745" s="76"/>
      <c r="AP745" s="10"/>
      <c r="AQ745" s="24"/>
      <c r="AR745" s="10"/>
      <c r="AS745" s="10"/>
      <c r="AT745" s="10"/>
      <c r="AU745" s="26"/>
      <c r="AV745" s="10"/>
      <c r="AW745" s="10"/>
      <c r="AX745" s="10"/>
      <c r="AY745" s="10"/>
      <c r="AZ745" s="10"/>
      <c r="BA745" s="10"/>
      <c r="BB745" s="10"/>
      <c r="BC745" s="10"/>
      <c r="BD745" s="24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24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</row>
    <row r="746" spans="1:81" ht="17.25" customHeight="1">
      <c r="A746" s="20">
        <v>26</v>
      </c>
      <c r="B746" s="76">
        <v>28.5</v>
      </c>
      <c r="C746" s="76">
        <v>18</v>
      </c>
      <c r="D746" s="76">
        <v>0.2</v>
      </c>
      <c r="E746" s="76">
        <v>35.6</v>
      </c>
      <c r="F746" s="76">
        <v>25</v>
      </c>
      <c r="G746" s="76">
        <v>0</v>
      </c>
      <c r="H746" s="76">
        <v>37.5</v>
      </c>
      <c r="I746" s="76">
        <v>21.8</v>
      </c>
      <c r="J746" s="76">
        <v>0</v>
      </c>
      <c r="K746" s="76">
        <v>43.1</v>
      </c>
      <c r="L746" s="76">
        <v>28.8</v>
      </c>
      <c r="M746" s="76">
        <v>0</v>
      </c>
      <c r="O746" s="20">
        <v>26</v>
      </c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6"/>
      <c r="AC746" s="20">
        <v>26</v>
      </c>
      <c r="AD746" s="76"/>
      <c r="AE746" s="76"/>
      <c r="AF746" s="76"/>
      <c r="AG746" s="76"/>
      <c r="AH746" s="76"/>
      <c r="AI746" s="76"/>
      <c r="AJ746" s="76"/>
      <c r="AK746" s="76"/>
      <c r="AL746" s="76"/>
      <c r="AM746" s="76"/>
      <c r="AN746" s="76"/>
      <c r="AO746" s="76"/>
      <c r="AP746" s="10"/>
      <c r="AQ746" s="24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24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24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</row>
    <row r="747" spans="1:81" ht="17.25" customHeight="1">
      <c r="A747" s="20">
        <v>27</v>
      </c>
      <c r="B747" s="76">
        <v>30.2</v>
      </c>
      <c r="C747" s="76">
        <v>18.3</v>
      </c>
      <c r="D747" s="76">
        <v>2.4</v>
      </c>
      <c r="E747" s="76">
        <v>35.8</v>
      </c>
      <c r="F747" s="76">
        <v>25.2</v>
      </c>
      <c r="G747" s="76">
        <v>0</v>
      </c>
      <c r="H747" s="76">
        <v>36.9</v>
      </c>
      <c r="I747" s="76">
        <v>25</v>
      </c>
      <c r="J747" s="76">
        <v>0</v>
      </c>
      <c r="K747" s="76">
        <v>42.8</v>
      </c>
      <c r="L747" s="76">
        <v>28.4</v>
      </c>
      <c r="M747" s="76">
        <v>0</v>
      </c>
      <c r="O747" s="20">
        <v>27</v>
      </c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6"/>
      <c r="AC747" s="20">
        <v>27</v>
      </c>
      <c r="AD747" s="76"/>
      <c r="AE747" s="76"/>
      <c r="AF747" s="76"/>
      <c r="AG747" s="76"/>
      <c r="AH747" s="76"/>
      <c r="AI747" s="76"/>
      <c r="AJ747" s="76"/>
      <c r="AK747" s="76"/>
      <c r="AL747" s="76"/>
      <c r="AM747" s="76"/>
      <c r="AN747" s="76"/>
      <c r="AO747" s="76"/>
      <c r="AP747" s="10"/>
      <c r="AQ747" s="24"/>
      <c r="AR747" s="26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24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24"/>
      <c r="BR747" s="10"/>
      <c r="BS747" s="10"/>
      <c r="BT747" s="28"/>
      <c r="BU747" s="10"/>
      <c r="BV747" s="10"/>
      <c r="BW747" s="10"/>
      <c r="BX747" s="10"/>
      <c r="BY747" s="10"/>
      <c r="BZ747" s="10"/>
      <c r="CA747" s="10"/>
      <c r="CB747" s="10"/>
      <c r="CC747" s="10"/>
    </row>
    <row r="748" spans="1:81" ht="17.25" customHeight="1">
      <c r="A748" s="20">
        <v>28</v>
      </c>
      <c r="B748" s="76">
        <v>31</v>
      </c>
      <c r="C748" s="76">
        <v>21.3</v>
      </c>
      <c r="D748" s="76">
        <v>4.7</v>
      </c>
      <c r="E748" s="76">
        <v>36.7</v>
      </c>
      <c r="F748" s="76">
        <v>24.7</v>
      </c>
      <c r="G748" s="76">
        <v>0</v>
      </c>
      <c r="H748" s="76">
        <v>38.8</v>
      </c>
      <c r="I748" s="76">
        <v>25.9</v>
      </c>
      <c r="J748" s="76">
        <v>0</v>
      </c>
      <c r="K748" s="76">
        <v>42.1</v>
      </c>
      <c r="L748" s="76">
        <v>29</v>
      </c>
      <c r="M748" s="76">
        <v>0</v>
      </c>
      <c r="O748" s="20">
        <v>28</v>
      </c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6"/>
      <c r="AC748" s="20">
        <v>28</v>
      </c>
      <c r="AD748" s="76"/>
      <c r="AE748" s="76"/>
      <c r="AF748" s="76"/>
      <c r="AG748" s="76"/>
      <c r="AH748" s="76"/>
      <c r="AI748" s="76"/>
      <c r="AJ748" s="76"/>
      <c r="AK748" s="76"/>
      <c r="AL748" s="76"/>
      <c r="AM748" s="76"/>
      <c r="AN748" s="76"/>
      <c r="AO748" s="76"/>
      <c r="AP748" s="10"/>
      <c r="AQ748" s="79"/>
      <c r="AR748" s="64"/>
      <c r="AS748" s="64"/>
      <c r="AT748" s="64"/>
      <c r="AU748" s="10"/>
      <c r="AV748" s="10"/>
      <c r="AW748" s="10"/>
      <c r="AX748" s="10"/>
      <c r="AY748" s="10"/>
      <c r="AZ748" s="10"/>
      <c r="BA748" s="10"/>
      <c r="BB748" s="10"/>
      <c r="BC748" s="10"/>
      <c r="BD748" s="24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24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</row>
    <row r="749" spans="1:81" ht="17.25" customHeight="1">
      <c r="A749" s="20">
        <v>29</v>
      </c>
      <c r="B749" s="76">
        <v>28</v>
      </c>
      <c r="C749" s="76">
        <v>20.1</v>
      </c>
      <c r="D749" s="76">
        <v>3.3</v>
      </c>
      <c r="E749" s="76">
        <v>37.2</v>
      </c>
      <c r="F749" s="76">
        <v>25.4</v>
      </c>
      <c r="G749" s="76">
        <v>0</v>
      </c>
      <c r="H749" s="76">
        <v>37.7</v>
      </c>
      <c r="I749" s="76">
        <v>26</v>
      </c>
      <c r="J749" s="76">
        <v>0</v>
      </c>
      <c r="K749" s="76">
        <v>43</v>
      </c>
      <c r="L749" s="76">
        <v>29</v>
      </c>
      <c r="M749" s="76">
        <v>0</v>
      </c>
      <c r="O749" s="20">
        <v>29</v>
      </c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C749" s="20">
        <v>29</v>
      </c>
      <c r="AD749" s="76"/>
      <c r="AE749" s="76"/>
      <c r="AF749" s="76"/>
      <c r="AG749" s="76"/>
      <c r="AH749" s="76"/>
      <c r="AI749" s="76"/>
      <c r="AJ749" s="76"/>
      <c r="AK749" s="76"/>
      <c r="AL749" s="76"/>
      <c r="AM749" s="76"/>
      <c r="AN749" s="76"/>
      <c r="AO749" s="76"/>
      <c r="AP749" s="10"/>
      <c r="AQ749" s="64"/>
      <c r="AR749" s="64"/>
      <c r="AS749" s="64"/>
      <c r="AT749" s="64"/>
      <c r="AU749" s="29"/>
      <c r="AV749" s="29"/>
      <c r="AW749" s="29"/>
      <c r="AX749" s="10"/>
      <c r="AY749" s="10"/>
      <c r="AZ749" s="28"/>
      <c r="BA749" s="10"/>
      <c r="BB749" s="10"/>
      <c r="BC749" s="10"/>
      <c r="BD749" s="24"/>
      <c r="BE749" s="10"/>
      <c r="BF749" s="10"/>
      <c r="BG749" s="10"/>
      <c r="BH749" s="28"/>
      <c r="BI749" s="28"/>
      <c r="BJ749" s="28"/>
      <c r="BK749" s="10"/>
      <c r="BL749" s="10"/>
      <c r="BM749" s="10"/>
      <c r="BN749" s="10"/>
      <c r="BO749" s="10"/>
      <c r="BP749" s="10"/>
      <c r="BQ749" s="24"/>
      <c r="BR749" s="10"/>
      <c r="BS749" s="10"/>
      <c r="BT749" s="10"/>
      <c r="BU749" s="29"/>
      <c r="BV749" s="29"/>
      <c r="BW749" s="10"/>
      <c r="BX749" s="10"/>
      <c r="BY749" s="10"/>
      <c r="BZ749" s="10"/>
      <c r="CA749" s="10"/>
      <c r="CB749" s="10"/>
      <c r="CC749" s="10"/>
    </row>
    <row r="750" spans="1:81" ht="17.25" customHeight="1">
      <c r="A750" s="20">
        <v>30</v>
      </c>
      <c r="B750" s="76">
        <v>25.3</v>
      </c>
      <c r="C750" s="76">
        <v>20.5</v>
      </c>
      <c r="D750" s="76">
        <v>0.4</v>
      </c>
      <c r="E750" s="76"/>
      <c r="F750" s="76"/>
      <c r="G750" s="76"/>
      <c r="H750" s="76">
        <v>38.5</v>
      </c>
      <c r="I750" s="76">
        <v>24.9</v>
      </c>
      <c r="J750" s="76">
        <v>0</v>
      </c>
      <c r="K750" s="76">
        <v>43.6</v>
      </c>
      <c r="L750" s="76">
        <v>30</v>
      </c>
      <c r="M750" s="76">
        <v>0</v>
      </c>
      <c r="O750" s="20">
        <v>30</v>
      </c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C750" s="20">
        <v>30</v>
      </c>
      <c r="AD750" s="76"/>
      <c r="AE750" s="76"/>
      <c r="AF750" s="76"/>
      <c r="AG750" s="76"/>
      <c r="AH750" s="76"/>
      <c r="AI750" s="76"/>
      <c r="AJ750" s="76"/>
      <c r="AK750" s="76"/>
      <c r="AL750" s="76"/>
      <c r="AM750" s="76"/>
      <c r="AN750" s="76"/>
      <c r="AO750" s="76"/>
      <c r="AP750" s="10"/>
      <c r="AQ750" s="24"/>
      <c r="AR750" s="10"/>
      <c r="AS750" s="10"/>
      <c r="AT750" s="10"/>
      <c r="AU750" s="29"/>
      <c r="AV750" s="29"/>
      <c r="AW750" s="29"/>
      <c r="AX750" s="10"/>
      <c r="AY750" s="10"/>
      <c r="AZ750" s="10"/>
      <c r="BA750" s="26"/>
      <c r="BB750" s="10"/>
      <c r="BC750" s="10"/>
      <c r="BD750" s="24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26"/>
      <c r="BQ750" s="24"/>
      <c r="BR750" s="10"/>
      <c r="BS750" s="10"/>
      <c r="BT750" s="10"/>
      <c r="BU750" s="29"/>
      <c r="BV750" s="29"/>
      <c r="BW750" s="10"/>
      <c r="BX750" s="10"/>
      <c r="BY750" s="10"/>
      <c r="BZ750" s="10"/>
      <c r="CA750" s="10"/>
      <c r="CB750" s="10"/>
      <c r="CC750" s="10"/>
    </row>
    <row r="751" spans="1:81" ht="17.25" customHeight="1">
      <c r="A751" s="20">
        <v>31</v>
      </c>
      <c r="B751" s="76">
        <v>31.3</v>
      </c>
      <c r="C751" s="76">
        <v>21.4</v>
      </c>
      <c r="D751" s="76">
        <v>0</v>
      </c>
      <c r="E751" s="76"/>
      <c r="F751" s="76"/>
      <c r="G751" s="76"/>
      <c r="H751" s="76">
        <v>39.3</v>
      </c>
      <c r="I751" s="76">
        <v>25.5</v>
      </c>
      <c r="J751" s="76">
        <v>0</v>
      </c>
      <c r="K751" s="76"/>
      <c r="L751" s="76"/>
      <c r="M751" s="76"/>
      <c r="O751" s="20">
        <v>31</v>
      </c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6"/>
      <c r="AC751" s="20">
        <v>31</v>
      </c>
      <c r="AD751" s="76"/>
      <c r="AE751" s="76"/>
      <c r="AF751" s="76"/>
      <c r="AG751" s="76"/>
      <c r="AH751" s="76"/>
      <c r="AI751" s="76"/>
      <c r="AJ751" s="76"/>
      <c r="AK751" s="76"/>
      <c r="AL751" s="76"/>
      <c r="AM751" s="76"/>
      <c r="AN751" s="76"/>
      <c r="AO751" s="76"/>
      <c r="AP751" s="10"/>
      <c r="AQ751" s="24"/>
      <c r="AR751" s="26"/>
      <c r="AS751" s="10"/>
      <c r="AT751" s="10"/>
      <c r="AU751" s="29"/>
      <c r="AV751" s="29"/>
      <c r="AW751" s="29"/>
      <c r="AX751" s="10"/>
      <c r="AY751" s="10"/>
      <c r="AZ751" s="10"/>
      <c r="BA751" s="29"/>
      <c r="BB751" s="29"/>
      <c r="BC751" s="29"/>
      <c r="BD751" s="24"/>
      <c r="BE751" s="10"/>
      <c r="BF751" s="10"/>
      <c r="BG751" s="10"/>
      <c r="BH751" s="29"/>
      <c r="BI751" s="29"/>
      <c r="BJ751" s="29"/>
      <c r="BK751" s="10"/>
      <c r="BL751" s="10"/>
      <c r="BM751" s="10"/>
      <c r="BN751" s="10"/>
      <c r="BO751" s="10"/>
      <c r="BP751" s="10"/>
      <c r="BQ751" s="24"/>
      <c r="BR751" s="27"/>
      <c r="BS751" s="27"/>
      <c r="BT751" s="27"/>
      <c r="BU751" s="29"/>
      <c r="BV751" s="29"/>
      <c r="BW751" s="10"/>
      <c r="BX751" s="27"/>
      <c r="BY751" s="27"/>
      <c r="BZ751" s="27"/>
      <c r="CA751" s="10"/>
      <c r="CB751" s="10"/>
      <c r="CC751" s="10"/>
    </row>
    <row r="752" spans="1:81" s="35" customFormat="1" ht="18" customHeight="1">
      <c r="A752" s="44" t="s">
        <v>19</v>
      </c>
      <c r="B752" s="13">
        <f aca="true" t="shared" si="86" ref="B752:M752">SUM(B721:B751)</f>
        <v>1000.8000000000001</v>
      </c>
      <c r="C752" s="13">
        <f>SUM(C721:C751)</f>
        <v>642.6999999999999</v>
      </c>
      <c r="D752" s="13">
        <f>SUM(D721:D751)</f>
        <v>11.6</v>
      </c>
      <c r="E752" s="13">
        <f t="shared" si="86"/>
        <v>1015</v>
      </c>
      <c r="F752" s="13">
        <f t="shared" si="86"/>
        <v>626.1000000000001</v>
      </c>
      <c r="G752" s="13">
        <f t="shared" si="86"/>
        <v>0</v>
      </c>
      <c r="H752" s="13">
        <f>SUM(H721:H751)</f>
        <v>1152.2</v>
      </c>
      <c r="I752" s="13">
        <f t="shared" si="86"/>
        <v>755.5999999999999</v>
      </c>
      <c r="J752" s="13">
        <f t="shared" si="86"/>
        <v>39.4</v>
      </c>
      <c r="K752" s="13">
        <f t="shared" si="86"/>
        <v>1221.5999999999997</v>
      </c>
      <c r="L752" s="13">
        <f t="shared" si="86"/>
        <v>829.2999999999998</v>
      </c>
      <c r="M752" s="13">
        <f t="shared" si="86"/>
        <v>0</v>
      </c>
      <c r="O752" s="44" t="s">
        <v>19</v>
      </c>
      <c r="P752" s="13">
        <f aca="true" t="shared" si="87" ref="P752:AA752">SUM(P721:P751)</f>
        <v>637.2000000000002</v>
      </c>
      <c r="Q752" s="13">
        <f t="shared" si="87"/>
        <v>467.1</v>
      </c>
      <c r="R752" s="13">
        <f t="shared" si="87"/>
        <v>23.6</v>
      </c>
      <c r="S752" s="13">
        <f t="shared" si="87"/>
        <v>0</v>
      </c>
      <c r="T752" s="13">
        <f t="shared" si="87"/>
        <v>0</v>
      </c>
      <c r="U752" s="13">
        <f t="shared" si="87"/>
        <v>0</v>
      </c>
      <c r="V752" s="13">
        <f t="shared" si="87"/>
        <v>0</v>
      </c>
      <c r="W752" s="13">
        <f t="shared" si="87"/>
        <v>0</v>
      </c>
      <c r="X752" s="13">
        <f t="shared" si="87"/>
        <v>0</v>
      </c>
      <c r="Y752" s="13">
        <f t="shared" si="87"/>
        <v>0</v>
      </c>
      <c r="Z752" s="13">
        <f t="shared" si="87"/>
        <v>0</v>
      </c>
      <c r="AA752" s="13">
        <f t="shared" si="87"/>
        <v>0</v>
      </c>
      <c r="AC752" s="44" t="s">
        <v>19</v>
      </c>
      <c r="AD752" s="13">
        <f>SUM(AD721:AD751)</f>
        <v>0</v>
      </c>
      <c r="AE752" s="13">
        <f>SUM(AE721:AE751)</f>
        <v>0</v>
      </c>
      <c r="AF752" s="13">
        <f>SUM(AF721:AF751)</f>
        <v>0</v>
      </c>
      <c r="AG752" s="13">
        <f aca="true" t="shared" si="88" ref="AG752:AO752">SUM(AG721:AG751)</f>
        <v>0</v>
      </c>
      <c r="AH752" s="13">
        <f t="shared" si="88"/>
        <v>0</v>
      </c>
      <c r="AI752" s="13">
        <f>SUM(AI721:AI751)</f>
        <v>0</v>
      </c>
      <c r="AJ752" s="13">
        <f t="shared" si="88"/>
        <v>0</v>
      </c>
      <c r="AK752" s="13">
        <f t="shared" si="88"/>
        <v>0</v>
      </c>
      <c r="AL752" s="13">
        <f t="shared" si="88"/>
        <v>0</v>
      </c>
      <c r="AM752" s="13">
        <f t="shared" si="88"/>
        <v>0</v>
      </c>
      <c r="AN752" s="13">
        <f t="shared" si="88"/>
        <v>0</v>
      </c>
      <c r="AO752" s="13">
        <f t="shared" si="88"/>
        <v>0</v>
      </c>
      <c r="AP752" s="27"/>
      <c r="AQ752" s="18"/>
      <c r="AR752" s="18"/>
      <c r="AS752" s="18"/>
      <c r="AT752" s="18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</row>
    <row r="753" spans="1:81" s="35" customFormat="1" ht="18" customHeight="1">
      <c r="A753" s="44" t="s">
        <v>20</v>
      </c>
      <c r="B753" s="13">
        <f>AVERAGE(B721:B751)</f>
        <v>32.28387096774194</v>
      </c>
      <c r="C753" s="13">
        <f>AVERAGE(C721:C751)</f>
        <v>20.732258064516127</v>
      </c>
      <c r="D753" s="13">
        <f>D752/31</f>
        <v>0.3741935483870968</v>
      </c>
      <c r="E753" s="13">
        <f aca="true" t="shared" si="89" ref="E753:L753">AVERAGE(E721:E751)</f>
        <v>35</v>
      </c>
      <c r="F753" s="13">
        <f t="shared" si="89"/>
        <v>21.5896551724138</v>
      </c>
      <c r="G753" s="13">
        <f>G752/28</f>
        <v>0</v>
      </c>
      <c r="H753" s="13">
        <f t="shared" si="89"/>
        <v>37.167741935483875</v>
      </c>
      <c r="I753" s="13">
        <f t="shared" si="89"/>
        <v>24.374193548387094</v>
      </c>
      <c r="J753" s="13">
        <f>J752/31</f>
        <v>1.270967741935484</v>
      </c>
      <c r="K753" s="13">
        <f t="shared" si="89"/>
        <v>40.71999999999999</v>
      </c>
      <c r="L753" s="13">
        <f t="shared" si="89"/>
        <v>27.643333333333327</v>
      </c>
      <c r="M753" s="13">
        <f>M752/30</f>
        <v>0</v>
      </c>
      <c r="O753" s="44" t="s">
        <v>20</v>
      </c>
      <c r="P753" s="13">
        <f aca="true" t="shared" si="90" ref="P753:Z753">AVERAGE(P721:P751)</f>
        <v>39.82500000000001</v>
      </c>
      <c r="Q753" s="13">
        <f t="shared" si="90"/>
        <v>27.476470588235294</v>
      </c>
      <c r="R753" s="13">
        <f>R752/31</f>
        <v>0.7612903225806452</v>
      </c>
      <c r="S753" s="13" t="e">
        <f t="shared" si="90"/>
        <v>#DIV/0!</v>
      </c>
      <c r="T753" s="13" t="e">
        <f t="shared" si="90"/>
        <v>#DIV/0!</v>
      </c>
      <c r="U753" s="13">
        <f>U752/30</f>
        <v>0</v>
      </c>
      <c r="V753" s="13" t="e">
        <f t="shared" si="90"/>
        <v>#DIV/0!</v>
      </c>
      <c r="W753" s="13" t="e">
        <f t="shared" si="90"/>
        <v>#DIV/0!</v>
      </c>
      <c r="X753" s="13">
        <f>X752/31</f>
        <v>0</v>
      </c>
      <c r="Y753" s="13" t="e">
        <f t="shared" si="90"/>
        <v>#DIV/0!</v>
      </c>
      <c r="Z753" s="13" t="e">
        <f t="shared" si="90"/>
        <v>#DIV/0!</v>
      </c>
      <c r="AA753" s="13">
        <f>AA752/31</f>
        <v>0</v>
      </c>
      <c r="AC753" s="44" t="s">
        <v>20</v>
      </c>
      <c r="AD753" s="13" t="e">
        <f>AVERAGE(AD721:AD751)</f>
        <v>#DIV/0!</v>
      </c>
      <c r="AE753" s="13" t="e">
        <f>AVERAGE(AE721:AE751)</f>
        <v>#DIV/0!</v>
      </c>
      <c r="AF753" s="13">
        <f>AF752/30</f>
        <v>0</v>
      </c>
      <c r="AG753" s="13" t="e">
        <f aca="true" t="shared" si="91" ref="AG753:AN753">AVERAGE(AG721:AG751)</f>
        <v>#DIV/0!</v>
      </c>
      <c r="AH753" s="13" t="e">
        <f t="shared" si="91"/>
        <v>#DIV/0!</v>
      </c>
      <c r="AI753" s="13">
        <f>AI752/31</f>
        <v>0</v>
      </c>
      <c r="AJ753" s="13" t="e">
        <f t="shared" si="91"/>
        <v>#DIV/0!</v>
      </c>
      <c r="AK753" s="13" t="e">
        <f t="shared" si="91"/>
        <v>#DIV/0!</v>
      </c>
      <c r="AL753" s="13">
        <f>AL752/30</f>
        <v>0</v>
      </c>
      <c r="AM753" s="13" t="e">
        <f t="shared" si="91"/>
        <v>#DIV/0!</v>
      </c>
      <c r="AN753" s="13" t="e">
        <f t="shared" si="91"/>
        <v>#DIV/0!</v>
      </c>
      <c r="AO753" s="13">
        <f>AO752/31</f>
        <v>0</v>
      </c>
      <c r="AP753" s="27"/>
      <c r="AQ753" s="18"/>
      <c r="AR753" s="18"/>
      <c r="AS753" s="18"/>
      <c r="AT753" s="18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</row>
    <row r="754" spans="1:81" ht="18" customHeight="1">
      <c r="A754" s="4" t="s">
        <v>21</v>
      </c>
      <c r="B754" s="5"/>
      <c r="C754" s="5"/>
      <c r="D754" s="6">
        <f>D752</f>
        <v>11.6</v>
      </c>
      <c r="E754" s="5"/>
      <c r="F754" s="5"/>
      <c r="G754" s="1">
        <f>D754+G752</f>
        <v>11.6</v>
      </c>
      <c r="H754" s="5"/>
      <c r="I754" s="5"/>
      <c r="J754" s="1">
        <f>G754+J752</f>
        <v>51</v>
      </c>
      <c r="K754" s="5"/>
      <c r="L754" s="5"/>
      <c r="M754" s="1">
        <f>J754+M752</f>
        <v>51</v>
      </c>
      <c r="O754" s="4" t="s">
        <v>21</v>
      </c>
      <c r="P754" s="5"/>
      <c r="Q754" s="5"/>
      <c r="R754" s="6">
        <f>M754+R752</f>
        <v>74.6</v>
      </c>
      <c r="S754" s="5"/>
      <c r="T754" s="5"/>
      <c r="U754" s="1">
        <f>R754+U752</f>
        <v>74.6</v>
      </c>
      <c r="V754" s="5"/>
      <c r="W754" s="5"/>
      <c r="X754" s="1">
        <f>U754+X752</f>
        <v>74.6</v>
      </c>
      <c r="Y754" s="5"/>
      <c r="Z754" s="5"/>
      <c r="AA754" s="1">
        <f>X754+AA752</f>
        <v>74.6</v>
      </c>
      <c r="AC754" s="4" t="s">
        <v>21</v>
      </c>
      <c r="AD754" s="5"/>
      <c r="AE754" s="62">
        <f>SUM(AE721:AE752)</f>
        <v>0</v>
      </c>
      <c r="AF754" s="6">
        <f>AA754+AF752</f>
        <v>74.6</v>
      </c>
      <c r="AG754" s="5"/>
      <c r="AH754" s="5"/>
      <c r="AI754" s="6">
        <f>AF754+AI752</f>
        <v>74.6</v>
      </c>
      <c r="AJ754" s="5"/>
      <c r="AK754" s="5"/>
      <c r="AL754" s="6">
        <f>AI754+AL752</f>
        <v>74.6</v>
      </c>
      <c r="AM754" s="5"/>
      <c r="AN754" s="5"/>
      <c r="AO754" s="6">
        <f>AL754+AO752</f>
        <v>74.6</v>
      </c>
      <c r="AP754" s="10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  <c r="BZ754" s="18"/>
      <c r="CA754" s="18"/>
      <c r="CB754" s="18"/>
      <c r="CC754" s="18"/>
    </row>
    <row r="755" spans="1:81" ht="18" customHeight="1">
      <c r="A755" s="12"/>
      <c r="B755" s="12"/>
      <c r="C755" s="12"/>
      <c r="D755" s="15"/>
      <c r="E755" s="12"/>
      <c r="F755" s="12"/>
      <c r="G755" s="16"/>
      <c r="H755" s="12"/>
      <c r="I755" s="12"/>
      <c r="J755" s="8" t="s">
        <v>96</v>
      </c>
      <c r="K755" s="12"/>
      <c r="L755" s="12"/>
      <c r="M755" s="12"/>
      <c r="O755" s="12"/>
      <c r="P755" s="12"/>
      <c r="Q755" s="12"/>
      <c r="R755" s="15"/>
      <c r="S755" s="12"/>
      <c r="T755" s="12"/>
      <c r="U755" s="16"/>
      <c r="V755" s="12"/>
      <c r="W755" s="12"/>
      <c r="X755" s="12"/>
      <c r="Y755" s="12"/>
      <c r="Z755" s="12"/>
      <c r="AA755" s="12"/>
      <c r="AC755" s="12"/>
      <c r="AD755" s="12"/>
      <c r="AE755" s="12"/>
      <c r="AF755" s="15"/>
      <c r="AG755" s="12"/>
      <c r="AH755" s="12"/>
      <c r="AI755" s="16"/>
      <c r="AJ755" s="12"/>
      <c r="AK755" s="12"/>
      <c r="AL755" s="12"/>
      <c r="AM755" s="12"/>
      <c r="AN755" s="12"/>
      <c r="AO755" s="12"/>
      <c r="AP755" s="10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</row>
    <row r="756" spans="10:81" ht="18" customHeight="1">
      <c r="J756" s="8" t="s">
        <v>22</v>
      </c>
      <c r="W756" s="8" t="s">
        <v>96</v>
      </c>
      <c r="AL756" s="8" t="s">
        <v>96</v>
      </c>
      <c r="AO756" s="18"/>
      <c r="AP756" s="10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</row>
    <row r="757" spans="10:81" ht="18" customHeight="1">
      <c r="J757" s="8" t="s">
        <v>85</v>
      </c>
      <c r="W757" s="8" t="s">
        <v>85</v>
      </c>
      <c r="AL757" s="8" t="s">
        <v>22</v>
      </c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  <c r="CB757" s="18"/>
      <c r="CC757" s="18"/>
    </row>
    <row r="758" spans="3:81" ht="18" customHeight="1">
      <c r="C758" s="17" t="s">
        <v>102</v>
      </c>
      <c r="D758" s="17"/>
      <c r="E758" s="17"/>
      <c r="F758" s="17"/>
      <c r="G758" s="17"/>
      <c r="H758" s="17"/>
      <c r="I758" s="17"/>
      <c r="Q758" s="17" t="s">
        <v>102</v>
      </c>
      <c r="R758" s="17"/>
      <c r="S758" s="17"/>
      <c r="T758" s="17"/>
      <c r="U758" s="17"/>
      <c r="V758" s="17"/>
      <c r="W758" s="17"/>
      <c r="AE758" s="17" t="s">
        <v>102</v>
      </c>
      <c r="AF758" s="17"/>
      <c r="AG758" s="17"/>
      <c r="AH758" s="17"/>
      <c r="AI758" s="17"/>
      <c r="AJ758" s="17"/>
      <c r="AK758" s="17"/>
      <c r="AO758" s="18"/>
      <c r="AP758" s="10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</row>
    <row r="759" spans="1:81" ht="18" customHeight="1">
      <c r="A759" s="17" t="s">
        <v>103</v>
      </c>
      <c r="J759" s="8" t="s">
        <v>95</v>
      </c>
      <c r="O759" s="17" t="s">
        <v>103</v>
      </c>
      <c r="X759" s="8" t="s">
        <v>46</v>
      </c>
      <c r="AC759" s="17" t="s">
        <v>103</v>
      </c>
      <c r="AL759" s="8" t="s">
        <v>46</v>
      </c>
      <c r="AO759" s="18"/>
      <c r="AP759" s="11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</row>
    <row r="760" spans="1:81" ht="18" customHeight="1">
      <c r="A760" s="81" t="s">
        <v>2</v>
      </c>
      <c r="B760" s="20" t="s">
        <v>3</v>
      </c>
      <c r="C760" s="20"/>
      <c r="D760" s="20"/>
      <c r="E760" s="20" t="s">
        <v>4</v>
      </c>
      <c r="F760" s="20"/>
      <c r="G760" s="20"/>
      <c r="H760" s="20" t="s">
        <v>5</v>
      </c>
      <c r="I760" s="20"/>
      <c r="J760" s="20"/>
      <c r="K760" s="20" t="s">
        <v>25</v>
      </c>
      <c r="L760" s="20"/>
      <c r="M760" s="20"/>
      <c r="O760" s="81" t="s">
        <v>2</v>
      </c>
      <c r="P760" s="20" t="s">
        <v>7</v>
      </c>
      <c r="Q760" s="20"/>
      <c r="R760" s="20"/>
      <c r="S760" s="20" t="s">
        <v>8</v>
      </c>
      <c r="T760" s="20"/>
      <c r="U760" s="20"/>
      <c r="V760" s="20" t="s">
        <v>9</v>
      </c>
      <c r="W760" s="20"/>
      <c r="X760" s="20"/>
      <c r="Y760" s="20" t="s">
        <v>10</v>
      </c>
      <c r="Z760" s="20"/>
      <c r="AA760" s="20"/>
      <c r="AC760" s="81" t="s">
        <v>2</v>
      </c>
      <c r="AD760" s="20" t="s">
        <v>11</v>
      </c>
      <c r="AE760" s="20"/>
      <c r="AF760" s="20"/>
      <c r="AG760" s="20" t="s">
        <v>12</v>
      </c>
      <c r="AH760" s="20"/>
      <c r="AI760" s="20"/>
      <c r="AJ760" s="20" t="s">
        <v>13</v>
      </c>
      <c r="AK760" s="20"/>
      <c r="AL760" s="20"/>
      <c r="AM760" s="20" t="s">
        <v>14</v>
      </c>
      <c r="AN760" s="20"/>
      <c r="AO760" s="20"/>
      <c r="AP760" s="11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</row>
    <row r="761" spans="1:81" ht="18" customHeight="1">
      <c r="A761" s="82"/>
      <c r="B761" s="20" t="s">
        <v>15</v>
      </c>
      <c r="C761" s="20" t="s">
        <v>16</v>
      </c>
      <c r="D761" s="20" t="s">
        <v>17</v>
      </c>
      <c r="E761" s="20" t="s">
        <v>15</v>
      </c>
      <c r="F761" s="20" t="s">
        <v>16</v>
      </c>
      <c r="G761" s="20" t="s">
        <v>18</v>
      </c>
      <c r="H761" s="35" t="s">
        <v>15</v>
      </c>
      <c r="I761" s="20" t="s">
        <v>16</v>
      </c>
      <c r="J761" s="20" t="s">
        <v>17</v>
      </c>
      <c r="K761" s="20" t="s">
        <v>15</v>
      </c>
      <c r="L761" s="20" t="s">
        <v>16</v>
      </c>
      <c r="M761" s="20" t="s">
        <v>17</v>
      </c>
      <c r="O761" s="82"/>
      <c r="P761" s="20" t="s">
        <v>15</v>
      </c>
      <c r="Q761" s="20" t="s">
        <v>16</v>
      </c>
      <c r="R761" s="20" t="s">
        <v>17</v>
      </c>
      <c r="S761" s="20" t="s">
        <v>15</v>
      </c>
      <c r="T761" s="20" t="s">
        <v>16</v>
      </c>
      <c r="U761" s="20" t="s">
        <v>18</v>
      </c>
      <c r="V761" s="20" t="s">
        <v>15</v>
      </c>
      <c r="W761" s="20" t="s">
        <v>16</v>
      </c>
      <c r="X761" s="20" t="s">
        <v>17</v>
      </c>
      <c r="Y761" s="20" t="s">
        <v>15</v>
      </c>
      <c r="Z761" s="20" t="s">
        <v>16</v>
      </c>
      <c r="AA761" s="20" t="s">
        <v>17</v>
      </c>
      <c r="AC761" s="82"/>
      <c r="AD761" s="20" t="s">
        <v>15</v>
      </c>
      <c r="AE761" s="20" t="s">
        <v>16</v>
      </c>
      <c r="AF761" s="20" t="s">
        <v>17</v>
      </c>
      <c r="AG761" s="20" t="s">
        <v>15</v>
      </c>
      <c r="AH761" s="20" t="s">
        <v>16</v>
      </c>
      <c r="AI761" s="20" t="s">
        <v>18</v>
      </c>
      <c r="AJ761" s="20" t="s">
        <v>15</v>
      </c>
      <c r="AK761" s="20" t="s">
        <v>16</v>
      </c>
      <c r="AL761" s="20" t="s">
        <v>17</v>
      </c>
      <c r="AM761" s="20" t="s">
        <v>15</v>
      </c>
      <c r="AN761" s="20" t="s">
        <v>16</v>
      </c>
      <c r="AO761" s="20" t="s">
        <v>17</v>
      </c>
      <c r="AP761" s="12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</row>
    <row r="762" spans="1:81" ht="17.25" customHeight="1">
      <c r="A762" s="20">
        <v>1</v>
      </c>
      <c r="B762" s="76">
        <v>33</v>
      </c>
      <c r="C762" s="76">
        <v>19.5</v>
      </c>
      <c r="D762" s="76">
        <v>0</v>
      </c>
      <c r="E762" s="76">
        <v>33.6</v>
      </c>
      <c r="F762" s="76">
        <v>20.4</v>
      </c>
      <c r="G762" s="76">
        <v>0</v>
      </c>
      <c r="H762" s="76">
        <v>36</v>
      </c>
      <c r="I762" s="76">
        <v>25.1</v>
      </c>
      <c r="J762" s="76">
        <v>0</v>
      </c>
      <c r="K762" s="76">
        <v>38.5</v>
      </c>
      <c r="L762" s="76">
        <v>24.4</v>
      </c>
      <c r="M762" s="76">
        <v>0</v>
      </c>
      <c r="O762" s="20">
        <v>1</v>
      </c>
      <c r="P762" s="76">
        <v>41.8</v>
      </c>
      <c r="Q762" s="76">
        <v>28.2</v>
      </c>
      <c r="R762" s="76">
        <v>0</v>
      </c>
      <c r="S762" s="76"/>
      <c r="T762" s="76"/>
      <c r="U762" s="76"/>
      <c r="V762" s="76"/>
      <c r="W762" s="76"/>
      <c r="X762" s="76"/>
      <c r="Y762" s="76"/>
      <c r="Z762" s="76"/>
      <c r="AA762" s="76"/>
      <c r="AC762" s="20">
        <v>1</v>
      </c>
      <c r="AD762" s="76"/>
      <c r="AE762" s="76"/>
      <c r="AF762" s="76"/>
      <c r="AG762" s="76"/>
      <c r="AH762" s="76"/>
      <c r="AI762" s="76"/>
      <c r="AJ762" s="76"/>
      <c r="AK762" s="76"/>
      <c r="AL762" s="76"/>
      <c r="AM762" s="76"/>
      <c r="AN762" s="76"/>
      <c r="AO762" s="76"/>
      <c r="AP762" s="10"/>
      <c r="AQ762" s="24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26"/>
      <c r="BQ762" s="24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</row>
    <row r="763" spans="1:81" ht="17.25" customHeight="1">
      <c r="A763" s="20">
        <v>2</v>
      </c>
      <c r="B763" s="76">
        <v>33.6</v>
      </c>
      <c r="C763" s="76">
        <v>20.4</v>
      </c>
      <c r="D763" s="76">
        <v>0</v>
      </c>
      <c r="E763" s="76">
        <v>34</v>
      </c>
      <c r="F763" s="76">
        <v>21.9</v>
      </c>
      <c r="G763" s="76">
        <v>0</v>
      </c>
      <c r="H763" s="76">
        <v>35</v>
      </c>
      <c r="I763" s="76">
        <v>25.5</v>
      </c>
      <c r="J763" s="76">
        <v>0</v>
      </c>
      <c r="K763" s="76">
        <v>39.3</v>
      </c>
      <c r="L763" s="76">
        <v>24.9</v>
      </c>
      <c r="M763" s="76">
        <v>0</v>
      </c>
      <c r="O763" s="20">
        <v>2</v>
      </c>
      <c r="P763" s="76">
        <v>40.6</v>
      </c>
      <c r="Q763" s="76">
        <v>28.5</v>
      </c>
      <c r="R763" s="76">
        <v>0</v>
      </c>
      <c r="S763" s="76"/>
      <c r="T763" s="76"/>
      <c r="U763" s="76"/>
      <c r="V763" s="76"/>
      <c r="W763" s="76"/>
      <c r="X763" s="76"/>
      <c r="Y763" s="76"/>
      <c r="Z763" s="76"/>
      <c r="AA763" s="76"/>
      <c r="AC763" s="20">
        <v>2</v>
      </c>
      <c r="AD763" s="76"/>
      <c r="AE763" s="76"/>
      <c r="AF763" s="76"/>
      <c r="AG763" s="76"/>
      <c r="AH763" s="76"/>
      <c r="AI763" s="76"/>
      <c r="AJ763" s="76"/>
      <c r="AK763" s="76"/>
      <c r="AL763" s="76"/>
      <c r="AM763" s="76"/>
      <c r="AN763" s="76"/>
      <c r="AO763" s="76"/>
      <c r="AP763" s="10"/>
      <c r="AQ763" s="24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24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</row>
    <row r="764" spans="1:81" ht="17.25" customHeight="1">
      <c r="A764" s="20">
        <v>3</v>
      </c>
      <c r="B764" s="76">
        <v>33</v>
      </c>
      <c r="C764" s="76">
        <v>19.9</v>
      </c>
      <c r="D764" s="76">
        <v>0</v>
      </c>
      <c r="E764" s="76">
        <v>34.5</v>
      </c>
      <c r="F764" s="76">
        <v>22</v>
      </c>
      <c r="G764" s="76">
        <v>0</v>
      </c>
      <c r="H764" s="76">
        <v>35.2</v>
      </c>
      <c r="I764" s="76">
        <v>25.5</v>
      </c>
      <c r="J764" s="76">
        <v>0</v>
      </c>
      <c r="K764" s="76">
        <v>38.6</v>
      </c>
      <c r="L764" s="76">
        <v>25.9</v>
      </c>
      <c r="M764" s="76">
        <v>0</v>
      </c>
      <c r="O764" s="20">
        <v>3</v>
      </c>
      <c r="P764" s="76">
        <v>42.3</v>
      </c>
      <c r="Q764" s="76">
        <v>28.8</v>
      </c>
      <c r="R764" s="76">
        <v>0</v>
      </c>
      <c r="S764" s="76"/>
      <c r="T764" s="76"/>
      <c r="U764" s="76"/>
      <c r="V764" s="76"/>
      <c r="W764" s="76"/>
      <c r="X764" s="76"/>
      <c r="Y764" s="76"/>
      <c r="Z764" s="76"/>
      <c r="AA764" s="76"/>
      <c r="AC764" s="20">
        <v>3</v>
      </c>
      <c r="AD764" s="76"/>
      <c r="AE764" s="76"/>
      <c r="AF764" s="76"/>
      <c r="AG764" s="76"/>
      <c r="AH764" s="76"/>
      <c r="AI764" s="76"/>
      <c r="AJ764" s="76"/>
      <c r="AK764" s="76"/>
      <c r="AL764" s="76"/>
      <c r="AM764" s="76"/>
      <c r="AN764" s="76"/>
      <c r="AO764" s="76"/>
      <c r="AP764" s="10"/>
      <c r="AQ764" s="24"/>
      <c r="AR764" s="45"/>
      <c r="AS764" s="45"/>
      <c r="AT764" s="45"/>
      <c r="AU764" s="45"/>
      <c r="AV764" s="45"/>
      <c r="AW764" s="45"/>
      <c r="AX764" s="45"/>
      <c r="AY764" s="46"/>
      <c r="AZ764" s="45"/>
      <c r="BA764" s="45"/>
      <c r="BB764" s="45"/>
      <c r="BC764" s="45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24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</row>
    <row r="765" spans="1:81" ht="17.25" customHeight="1">
      <c r="A765" s="20">
        <v>4</v>
      </c>
      <c r="B765" s="76">
        <v>32.2</v>
      </c>
      <c r="C765" s="76">
        <v>19.9</v>
      </c>
      <c r="D765" s="76">
        <v>0</v>
      </c>
      <c r="E765" s="76">
        <v>34.6</v>
      </c>
      <c r="F765" s="76">
        <v>21.5</v>
      </c>
      <c r="G765" s="76">
        <v>0</v>
      </c>
      <c r="H765" s="76">
        <v>38.3</v>
      </c>
      <c r="I765" s="76">
        <v>24.5</v>
      </c>
      <c r="J765" s="76">
        <v>0</v>
      </c>
      <c r="K765" s="76">
        <v>38.7</v>
      </c>
      <c r="L765" s="76">
        <v>26.7</v>
      </c>
      <c r="M765" s="76">
        <v>0</v>
      </c>
      <c r="O765" s="20">
        <v>4</v>
      </c>
      <c r="P765" s="76">
        <v>40.2</v>
      </c>
      <c r="Q765" s="76">
        <v>25.6</v>
      </c>
      <c r="R765" s="76">
        <v>0</v>
      </c>
      <c r="S765" s="76"/>
      <c r="T765" s="76"/>
      <c r="U765" s="76"/>
      <c r="V765" s="76"/>
      <c r="W765" s="76"/>
      <c r="X765" s="76"/>
      <c r="Y765" s="76"/>
      <c r="Z765" s="76"/>
      <c r="AA765" s="76"/>
      <c r="AC765" s="20">
        <v>4</v>
      </c>
      <c r="AD765" s="76"/>
      <c r="AE765" s="76"/>
      <c r="AF765" s="76"/>
      <c r="AG765" s="76"/>
      <c r="AH765" s="76"/>
      <c r="AI765" s="76"/>
      <c r="AJ765" s="76"/>
      <c r="AK765" s="76"/>
      <c r="AL765" s="76"/>
      <c r="AM765" s="76"/>
      <c r="AN765" s="76"/>
      <c r="AO765" s="76"/>
      <c r="AP765" s="10"/>
      <c r="AQ765" s="24"/>
      <c r="BF765" s="10"/>
      <c r="BG765" s="10"/>
      <c r="BH765" s="10"/>
      <c r="BI765" s="18"/>
      <c r="BJ765" s="18"/>
      <c r="BK765" s="47"/>
      <c r="BL765" s="48"/>
      <c r="BM765" s="48"/>
      <c r="BN765" s="48"/>
      <c r="BO765" s="48"/>
      <c r="BP765" s="48"/>
      <c r="BQ765" s="48"/>
      <c r="BR765" s="48"/>
      <c r="BS765" s="48"/>
      <c r="BT765" s="18"/>
      <c r="BU765" s="19"/>
      <c r="BV765" s="18"/>
      <c r="BW765" s="10"/>
      <c r="BX765" s="10"/>
      <c r="BY765" s="10"/>
      <c r="BZ765" s="10"/>
      <c r="CA765" s="27"/>
      <c r="CB765" s="10"/>
      <c r="CC765" s="10"/>
    </row>
    <row r="766" spans="1:81" ht="17.25" customHeight="1">
      <c r="A766" s="20">
        <v>5</v>
      </c>
      <c r="B766" s="76">
        <v>33</v>
      </c>
      <c r="C766" s="76">
        <v>19.5</v>
      </c>
      <c r="D766" s="76">
        <v>0</v>
      </c>
      <c r="E766" s="76">
        <v>34.6</v>
      </c>
      <c r="F766" s="76">
        <v>17.9</v>
      </c>
      <c r="G766" s="76">
        <v>0</v>
      </c>
      <c r="H766" s="76">
        <v>37.9</v>
      </c>
      <c r="I766" s="76">
        <v>20.9</v>
      </c>
      <c r="J766" s="76">
        <v>0</v>
      </c>
      <c r="K766" s="76">
        <v>37.8</v>
      </c>
      <c r="L766" s="76">
        <v>26.9</v>
      </c>
      <c r="M766" s="76">
        <v>0</v>
      </c>
      <c r="O766" s="20">
        <v>5</v>
      </c>
      <c r="P766" s="76">
        <v>41.2</v>
      </c>
      <c r="Q766" s="76">
        <v>27.2</v>
      </c>
      <c r="R766" s="76">
        <v>0</v>
      </c>
      <c r="S766" s="76"/>
      <c r="T766" s="76"/>
      <c r="U766" s="76"/>
      <c r="V766" s="76"/>
      <c r="W766" s="76"/>
      <c r="X766" s="76"/>
      <c r="Y766" s="76"/>
      <c r="Z766" s="76"/>
      <c r="AA766" s="76"/>
      <c r="AC766" s="20">
        <v>5</v>
      </c>
      <c r="AD766" s="76"/>
      <c r="AE766" s="76"/>
      <c r="AF766" s="76"/>
      <c r="AG766" s="76"/>
      <c r="AH766" s="76"/>
      <c r="AI766" s="76"/>
      <c r="AJ766" s="76"/>
      <c r="AK766" s="76"/>
      <c r="AL766" s="76"/>
      <c r="AM766" s="76"/>
      <c r="AN766" s="76"/>
      <c r="AO766" s="76"/>
      <c r="AP766" s="10"/>
      <c r="AQ766" s="24"/>
      <c r="BF766" s="10"/>
      <c r="BG766" s="10"/>
      <c r="BH766" s="10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3"/>
      <c r="BV766" s="24"/>
      <c r="BW766" s="10"/>
      <c r="BX766" s="10"/>
      <c r="BY766" s="10"/>
      <c r="BZ766" s="10"/>
      <c r="CA766" s="10"/>
      <c r="CB766" s="10"/>
      <c r="CC766" s="10"/>
    </row>
    <row r="767" spans="1:81" ht="17.25" customHeight="1">
      <c r="A767" s="20">
        <v>6</v>
      </c>
      <c r="B767" s="76">
        <v>32.7</v>
      </c>
      <c r="C767" s="76">
        <v>21</v>
      </c>
      <c r="D767" s="76">
        <v>0</v>
      </c>
      <c r="E767" s="76">
        <v>35</v>
      </c>
      <c r="F767" s="76">
        <v>17.9</v>
      </c>
      <c r="G767" s="76">
        <v>0</v>
      </c>
      <c r="H767" s="76">
        <v>35.9</v>
      </c>
      <c r="I767" s="76">
        <v>22.3</v>
      </c>
      <c r="J767" s="76">
        <v>0</v>
      </c>
      <c r="K767" s="76">
        <v>36.8</v>
      </c>
      <c r="L767" s="76">
        <v>27</v>
      </c>
      <c r="M767" s="76">
        <v>0</v>
      </c>
      <c r="O767" s="20">
        <v>6</v>
      </c>
      <c r="P767" s="76">
        <v>41.3</v>
      </c>
      <c r="Q767" s="76">
        <v>29</v>
      </c>
      <c r="R767" s="76">
        <v>0</v>
      </c>
      <c r="S767" s="76"/>
      <c r="T767" s="76"/>
      <c r="U767" s="76"/>
      <c r="V767" s="76"/>
      <c r="W767" s="76"/>
      <c r="X767" s="76"/>
      <c r="Y767" s="76"/>
      <c r="Z767" s="76"/>
      <c r="AA767" s="76"/>
      <c r="AC767" s="20">
        <v>6</v>
      </c>
      <c r="AD767" s="76"/>
      <c r="AE767" s="76"/>
      <c r="AF767" s="76"/>
      <c r="AG767" s="76"/>
      <c r="AH767" s="76"/>
      <c r="AI767" s="76"/>
      <c r="AJ767" s="76"/>
      <c r="AK767" s="76"/>
      <c r="AL767" s="76"/>
      <c r="AM767" s="76"/>
      <c r="AN767" s="76"/>
      <c r="AO767" s="76"/>
      <c r="AP767" s="10"/>
      <c r="AQ767" s="24"/>
      <c r="BF767" s="10"/>
      <c r="BG767" s="10"/>
      <c r="BH767" s="10"/>
      <c r="BI767" s="77"/>
      <c r="BJ767" s="77"/>
      <c r="BK767" s="77"/>
      <c r="BL767" s="77"/>
      <c r="BM767" s="77"/>
      <c r="BN767" s="77"/>
      <c r="BO767" s="77"/>
      <c r="BP767" s="77"/>
      <c r="BQ767" s="77"/>
      <c r="BR767" s="77"/>
      <c r="BS767" s="77"/>
      <c r="BT767" s="77"/>
      <c r="BU767" s="54"/>
      <c r="BV767" s="54"/>
      <c r="BW767" s="10"/>
      <c r="BX767" s="10"/>
      <c r="BY767" s="10"/>
      <c r="BZ767" s="10"/>
      <c r="CA767" s="10"/>
      <c r="CB767" s="10"/>
      <c r="CC767" s="10"/>
    </row>
    <row r="768" spans="1:81" ht="17.25" customHeight="1">
      <c r="A768" s="20">
        <v>7</v>
      </c>
      <c r="B768" s="76">
        <v>32.6</v>
      </c>
      <c r="C768" s="76">
        <v>20.8</v>
      </c>
      <c r="D768" s="76">
        <v>0</v>
      </c>
      <c r="E768" s="76">
        <v>34.3</v>
      </c>
      <c r="F768" s="76">
        <v>17.6</v>
      </c>
      <c r="G768" s="76">
        <v>0</v>
      </c>
      <c r="H768" s="76">
        <v>36.5</v>
      </c>
      <c r="I768" s="76">
        <v>23.4</v>
      </c>
      <c r="J768" s="76">
        <v>0</v>
      </c>
      <c r="K768" s="76">
        <v>37.2</v>
      </c>
      <c r="L768" s="76">
        <v>27</v>
      </c>
      <c r="M768" s="76">
        <v>0</v>
      </c>
      <c r="O768" s="20">
        <v>7</v>
      </c>
      <c r="P768" s="76">
        <v>38.8</v>
      </c>
      <c r="Q768" s="76">
        <v>29</v>
      </c>
      <c r="R768" s="76">
        <v>0</v>
      </c>
      <c r="S768" s="76"/>
      <c r="T768" s="76"/>
      <c r="U768" s="76"/>
      <c r="V768" s="76"/>
      <c r="W768" s="76"/>
      <c r="X768" s="76"/>
      <c r="Y768" s="76"/>
      <c r="Z768" s="76"/>
      <c r="AA768" s="76"/>
      <c r="AC768" s="20">
        <v>7</v>
      </c>
      <c r="AD768" s="76"/>
      <c r="AE768" s="76"/>
      <c r="AF768" s="76"/>
      <c r="AG768" s="76"/>
      <c r="AH768" s="76"/>
      <c r="AI768" s="76"/>
      <c r="AJ768" s="76"/>
      <c r="AK768" s="76"/>
      <c r="AL768" s="76"/>
      <c r="AM768" s="76"/>
      <c r="AN768" s="76"/>
      <c r="AO768" s="76"/>
      <c r="AP768" s="10"/>
      <c r="AQ768" s="24"/>
      <c r="BF768" s="12"/>
      <c r="BG768" s="10"/>
      <c r="BH768" s="10"/>
      <c r="BI768" s="78"/>
      <c r="BJ768" s="55"/>
      <c r="BK768" s="55"/>
      <c r="BL768" s="55"/>
      <c r="BM768" s="55"/>
      <c r="BN768" s="55"/>
      <c r="BO768" s="55"/>
      <c r="BP768" s="55"/>
      <c r="BQ768" s="55"/>
      <c r="BR768" s="55"/>
      <c r="BS768" s="55"/>
      <c r="BT768" s="55"/>
      <c r="BU768" s="55"/>
      <c r="BV768" s="55"/>
      <c r="BW768" s="10"/>
      <c r="BX768" s="10"/>
      <c r="BY768" s="10"/>
      <c r="BZ768" s="10"/>
      <c r="CA768" s="10"/>
      <c r="CB768" s="10"/>
      <c r="CC768" s="10"/>
    </row>
    <row r="769" spans="1:81" ht="17.25" customHeight="1">
      <c r="A769" s="20">
        <v>8</v>
      </c>
      <c r="B769" s="76">
        <v>33.1</v>
      </c>
      <c r="C769" s="76">
        <v>20.9</v>
      </c>
      <c r="D769" s="76">
        <v>0</v>
      </c>
      <c r="E769" s="76">
        <v>34.1</v>
      </c>
      <c r="F769" s="76">
        <v>18.9</v>
      </c>
      <c r="G769" s="76">
        <v>0</v>
      </c>
      <c r="H769" s="76">
        <v>36.7</v>
      </c>
      <c r="I769" s="76">
        <v>23.4</v>
      </c>
      <c r="J769" s="76">
        <v>0</v>
      </c>
      <c r="K769" s="76">
        <v>38.3</v>
      </c>
      <c r="L769" s="76">
        <v>27.6</v>
      </c>
      <c r="M769" s="76">
        <v>0</v>
      </c>
      <c r="O769" s="20">
        <v>8</v>
      </c>
      <c r="P769" s="76">
        <v>38</v>
      </c>
      <c r="Q769" s="76">
        <v>24.9</v>
      </c>
      <c r="R769" s="76">
        <v>0</v>
      </c>
      <c r="S769" s="76"/>
      <c r="T769" s="76"/>
      <c r="U769" s="76"/>
      <c r="V769" s="76"/>
      <c r="W769" s="76"/>
      <c r="X769" s="76"/>
      <c r="Y769" s="76"/>
      <c r="Z769" s="76"/>
      <c r="AA769" s="76"/>
      <c r="AC769" s="20">
        <v>8</v>
      </c>
      <c r="AD769" s="76"/>
      <c r="AE769" s="76"/>
      <c r="AF769" s="76"/>
      <c r="AG769" s="76"/>
      <c r="AH769" s="76"/>
      <c r="AI769" s="76"/>
      <c r="AJ769" s="76"/>
      <c r="AK769" s="76"/>
      <c r="AL769" s="76"/>
      <c r="AM769" s="76"/>
      <c r="AN769" s="76"/>
      <c r="AO769" s="76"/>
      <c r="AP769" s="10"/>
      <c r="AQ769" s="24"/>
      <c r="BG769" s="10"/>
      <c r="BH769" s="10"/>
      <c r="BI769" s="78"/>
      <c r="BJ769" s="55"/>
      <c r="BK769" s="55"/>
      <c r="BL769" s="55"/>
      <c r="BM769" s="55"/>
      <c r="BN769" s="55"/>
      <c r="BO769" s="55"/>
      <c r="BP769" s="55"/>
      <c r="BQ769" s="55"/>
      <c r="BR769" s="55"/>
      <c r="BS769" s="55"/>
      <c r="BT769" s="55"/>
      <c r="BU769" s="55"/>
      <c r="BV769" s="55"/>
      <c r="BW769" s="10"/>
      <c r="BX769" s="10"/>
      <c r="BY769" s="10"/>
      <c r="BZ769" s="10"/>
      <c r="CA769" s="10"/>
      <c r="CB769" s="10"/>
      <c r="CC769" s="10"/>
    </row>
    <row r="770" spans="1:81" ht="17.25" customHeight="1">
      <c r="A770" s="20">
        <v>9</v>
      </c>
      <c r="B770" s="76">
        <v>33.1</v>
      </c>
      <c r="C770" s="76">
        <v>20.9</v>
      </c>
      <c r="D770" s="76">
        <v>0</v>
      </c>
      <c r="E770" s="76">
        <v>33.2</v>
      </c>
      <c r="F770" s="76">
        <v>19.9</v>
      </c>
      <c r="G770" s="76">
        <v>0</v>
      </c>
      <c r="H770" s="76">
        <v>36.5</v>
      </c>
      <c r="I770" s="76">
        <v>27.2</v>
      </c>
      <c r="J770" s="76">
        <v>0</v>
      </c>
      <c r="K770" s="76">
        <v>39.3</v>
      </c>
      <c r="L770" s="76">
        <v>28</v>
      </c>
      <c r="M770" s="76">
        <v>0</v>
      </c>
      <c r="O770" s="20">
        <v>9</v>
      </c>
      <c r="P770" s="76">
        <v>38.4</v>
      </c>
      <c r="Q770" s="76">
        <v>27.8</v>
      </c>
      <c r="R770" s="76">
        <v>2.5</v>
      </c>
      <c r="S770" s="76"/>
      <c r="T770" s="76"/>
      <c r="U770" s="76"/>
      <c r="V770" s="76"/>
      <c r="W770" s="76"/>
      <c r="X770" s="76"/>
      <c r="Y770" s="76"/>
      <c r="Z770" s="76"/>
      <c r="AA770" s="76"/>
      <c r="AC770" s="20">
        <v>9</v>
      </c>
      <c r="AD770" s="76"/>
      <c r="AE770" s="76"/>
      <c r="AF770" s="76"/>
      <c r="AG770" s="76"/>
      <c r="AH770" s="76"/>
      <c r="AI770" s="76"/>
      <c r="AJ770" s="76"/>
      <c r="AK770" s="76"/>
      <c r="AL770" s="76"/>
      <c r="AM770" s="76"/>
      <c r="AN770" s="76"/>
      <c r="AO770" s="76"/>
      <c r="AP770" s="10"/>
      <c r="AQ770" s="24"/>
      <c r="BG770" s="10"/>
      <c r="BH770" s="10"/>
      <c r="BI770" s="78"/>
      <c r="BJ770" s="55"/>
      <c r="BK770" s="55"/>
      <c r="BL770" s="55"/>
      <c r="BM770" s="55"/>
      <c r="BN770" s="55"/>
      <c r="BO770" s="55"/>
      <c r="BP770" s="55"/>
      <c r="BQ770" s="55"/>
      <c r="BR770" s="55"/>
      <c r="BS770" s="55"/>
      <c r="BT770" s="55"/>
      <c r="BU770" s="55"/>
      <c r="BV770" s="55"/>
      <c r="BW770" s="10"/>
      <c r="BX770" s="10"/>
      <c r="BY770" s="10"/>
      <c r="BZ770" s="10"/>
      <c r="CA770" s="10"/>
      <c r="CB770" s="10"/>
      <c r="CC770" s="10"/>
    </row>
    <row r="771" spans="1:81" ht="17.25" customHeight="1">
      <c r="A771" s="20">
        <v>10</v>
      </c>
      <c r="B771" s="76">
        <v>33.3</v>
      </c>
      <c r="C771" s="76">
        <v>21.5</v>
      </c>
      <c r="D771" s="76">
        <v>0</v>
      </c>
      <c r="E771" s="76">
        <v>32.2</v>
      </c>
      <c r="F771" s="76">
        <v>22.7</v>
      </c>
      <c r="G771" s="76">
        <v>0</v>
      </c>
      <c r="H771" s="76">
        <v>36.8</v>
      </c>
      <c r="I771" s="76">
        <v>24.5</v>
      </c>
      <c r="J771" s="76">
        <v>0</v>
      </c>
      <c r="K771" s="76">
        <v>36.3</v>
      </c>
      <c r="L771" s="76">
        <v>26.6</v>
      </c>
      <c r="M771" s="76">
        <v>0</v>
      </c>
      <c r="O771" s="20">
        <v>10</v>
      </c>
      <c r="P771" s="76">
        <v>36.5</v>
      </c>
      <c r="Q771" s="76">
        <v>24.1</v>
      </c>
      <c r="R771" s="76">
        <v>0</v>
      </c>
      <c r="S771" s="76"/>
      <c r="T771" s="76"/>
      <c r="U771" s="76"/>
      <c r="V771" s="76"/>
      <c r="W771" s="76"/>
      <c r="X771" s="76"/>
      <c r="Y771" s="76"/>
      <c r="Z771" s="76"/>
      <c r="AA771" s="76"/>
      <c r="AC771" s="20">
        <v>10</v>
      </c>
      <c r="AD771" s="76"/>
      <c r="AE771" s="76"/>
      <c r="AF771" s="76"/>
      <c r="AG771" s="76"/>
      <c r="AH771" s="76"/>
      <c r="AI771" s="76"/>
      <c r="AJ771" s="76"/>
      <c r="AK771" s="76"/>
      <c r="AL771" s="76"/>
      <c r="AM771" s="76"/>
      <c r="AN771" s="76"/>
      <c r="AO771" s="76"/>
      <c r="AP771" s="10"/>
      <c r="AQ771" s="24"/>
      <c r="BG771" s="10"/>
      <c r="BH771" s="10"/>
      <c r="BI771" s="78"/>
      <c r="BJ771" s="55"/>
      <c r="BK771" s="55"/>
      <c r="BL771" s="55"/>
      <c r="BM771" s="55"/>
      <c r="BN771" s="55"/>
      <c r="BO771" s="55"/>
      <c r="BP771" s="55"/>
      <c r="BQ771" s="55"/>
      <c r="BR771" s="55"/>
      <c r="BS771" s="55"/>
      <c r="BT771" s="55"/>
      <c r="BU771" s="55"/>
      <c r="BV771" s="55"/>
      <c r="BW771" s="10"/>
      <c r="BX771" s="10"/>
      <c r="BY771" s="10"/>
      <c r="BZ771" s="10"/>
      <c r="CA771" s="10"/>
      <c r="CB771" s="10"/>
      <c r="CC771" s="10"/>
    </row>
    <row r="772" spans="1:81" ht="17.25" customHeight="1">
      <c r="A772" s="20">
        <v>11</v>
      </c>
      <c r="B772" s="76">
        <v>33.1</v>
      </c>
      <c r="C772" s="76">
        <v>23.9</v>
      </c>
      <c r="D772" s="76">
        <v>0</v>
      </c>
      <c r="E772" s="76">
        <v>31</v>
      </c>
      <c r="F772" s="76">
        <v>21.7</v>
      </c>
      <c r="G772" s="76">
        <v>0</v>
      </c>
      <c r="H772" s="76">
        <v>36.3</v>
      </c>
      <c r="I772" s="76">
        <v>24.9</v>
      </c>
      <c r="J772" s="76">
        <v>0.2</v>
      </c>
      <c r="K772" s="76">
        <v>39</v>
      </c>
      <c r="L772" s="76">
        <v>26.2</v>
      </c>
      <c r="M772" s="76">
        <v>0</v>
      </c>
      <c r="O772" s="20">
        <v>11</v>
      </c>
      <c r="P772" s="76">
        <v>37.3</v>
      </c>
      <c r="Q772" s="76">
        <v>25.5</v>
      </c>
      <c r="R772" s="76">
        <v>3.2</v>
      </c>
      <c r="S772" s="76"/>
      <c r="T772" s="76"/>
      <c r="U772" s="76"/>
      <c r="V772" s="76"/>
      <c r="W772" s="76"/>
      <c r="X772" s="76"/>
      <c r="Y772" s="76"/>
      <c r="Z772" s="76"/>
      <c r="AA772" s="76"/>
      <c r="AC772" s="20">
        <v>11</v>
      </c>
      <c r="AD772" s="76"/>
      <c r="AE772" s="76"/>
      <c r="AF772" s="76"/>
      <c r="AG772" s="76"/>
      <c r="AH772" s="76"/>
      <c r="AI772" s="76"/>
      <c r="AJ772" s="76"/>
      <c r="AK772" s="76"/>
      <c r="AL772" s="76"/>
      <c r="AM772" s="76"/>
      <c r="AN772" s="76"/>
      <c r="AO772" s="76"/>
      <c r="AP772" s="10"/>
      <c r="AQ772" s="24"/>
      <c r="BF772" s="10"/>
      <c r="BG772" s="10"/>
      <c r="BH772" s="10"/>
      <c r="BI772" s="78"/>
      <c r="BJ772" s="55"/>
      <c r="BK772" s="55"/>
      <c r="BL772" s="55"/>
      <c r="BM772" s="55"/>
      <c r="BN772" s="55"/>
      <c r="BO772" s="55"/>
      <c r="BP772" s="55"/>
      <c r="BQ772" s="55"/>
      <c r="BR772" s="55"/>
      <c r="BS772" s="55"/>
      <c r="BT772" s="55"/>
      <c r="BU772" s="55"/>
      <c r="BV772" s="55"/>
      <c r="BW772" s="10"/>
      <c r="BX772" s="10"/>
      <c r="BY772" s="10"/>
      <c r="BZ772" s="10"/>
      <c r="CA772" s="10"/>
      <c r="CB772" s="10"/>
      <c r="CC772" s="10"/>
    </row>
    <row r="773" spans="1:81" ht="17.25" customHeight="1">
      <c r="A773" s="20">
        <v>12</v>
      </c>
      <c r="B773" s="76">
        <v>33.2</v>
      </c>
      <c r="C773" s="76">
        <v>23.2</v>
      </c>
      <c r="D773" s="76">
        <v>0</v>
      </c>
      <c r="E773" s="76">
        <v>31.7</v>
      </c>
      <c r="F773" s="76">
        <v>19.1</v>
      </c>
      <c r="G773" s="76">
        <v>0</v>
      </c>
      <c r="H773" s="76">
        <v>35</v>
      </c>
      <c r="I773" s="76">
        <v>26.5</v>
      </c>
      <c r="J773" s="76" t="s">
        <v>104</v>
      </c>
      <c r="K773" s="76">
        <v>40.5</v>
      </c>
      <c r="L773" s="76">
        <v>26.2</v>
      </c>
      <c r="M773" s="76">
        <v>0</v>
      </c>
      <c r="O773" s="20">
        <v>12</v>
      </c>
      <c r="P773" s="76">
        <v>39</v>
      </c>
      <c r="Q773" s="76">
        <v>25.5</v>
      </c>
      <c r="R773" s="76">
        <v>0</v>
      </c>
      <c r="S773" s="76"/>
      <c r="T773" s="76"/>
      <c r="U773" s="76"/>
      <c r="V773" s="76"/>
      <c r="W773" s="76"/>
      <c r="X773" s="76"/>
      <c r="Y773" s="76"/>
      <c r="Z773" s="76"/>
      <c r="AA773" s="76"/>
      <c r="AC773" s="20">
        <v>12</v>
      </c>
      <c r="AD773" s="76"/>
      <c r="AE773" s="76"/>
      <c r="AF773" s="76"/>
      <c r="AG773" s="76"/>
      <c r="AH773" s="76"/>
      <c r="AI773" s="76"/>
      <c r="AJ773" s="76"/>
      <c r="AK773" s="76"/>
      <c r="AL773" s="76"/>
      <c r="AM773" s="76"/>
      <c r="AN773" s="76"/>
      <c r="AO773" s="76"/>
      <c r="AP773" s="10"/>
      <c r="AQ773" s="24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24"/>
      <c r="BV773" s="10"/>
      <c r="BW773" s="10"/>
      <c r="BX773" s="10"/>
      <c r="BY773" s="10"/>
      <c r="BZ773" s="10"/>
      <c r="CA773" s="10"/>
      <c r="CB773" s="10"/>
      <c r="CC773" s="10"/>
    </row>
    <row r="774" spans="1:81" ht="17.25" customHeight="1">
      <c r="A774" s="20">
        <v>13</v>
      </c>
      <c r="B774" s="76">
        <v>33</v>
      </c>
      <c r="C774" s="76">
        <v>24</v>
      </c>
      <c r="D774" s="76">
        <v>0.3</v>
      </c>
      <c r="E774" s="76">
        <v>33</v>
      </c>
      <c r="F774" s="76">
        <v>19.4</v>
      </c>
      <c r="G774" s="76">
        <v>0</v>
      </c>
      <c r="H774" s="76">
        <v>36.7</v>
      </c>
      <c r="I774" s="76">
        <v>23.5</v>
      </c>
      <c r="J774" s="76">
        <v>0</v>
      </c>
      <c r="K774" s="76">
        <v>40.2</v>
      </c>
      <c r="L774" s="76">
        <v>26.8</v>
      </c>
      <c r="M774" s="76">
        <v>0</v>
      </c>
      <c r="O774" s="20">
        <v>13</v>
      </c>
      <c r="P774" s="76">
        <v>39.2</v>
      </c>
      <c r="Q774" s="76">
        <v>26.8</v>
      </c>
      <c r="R774" s="76">
        <v>3.8</v>
      </c>
      <c r="S774" s="76"/>
      <c r="T774" s="76"/>
      <c r="U774" s="76"/>
      <c r="V774" s="76"/>
      <c r="W774" s="76"/>
      <c r="X774" s="76"/>
      <c r="Y774" s="76"/>
      <c r="Z774" s="76"/>
      <c r="AA774" s="76"/>
      <c r="AC774" s="20">
        <v>13</v>
      </c>
      <c r="AD774" s="76"/>
      <c r="AE774" s="76"/>
      <c r="AF774" s="76"/>
      <c r="AG774" s="76"/>
      <c r="AH774" s="76"/>
      <c r="AI774" s="76"/>
      <c r="AJ774" s="76"/>
      <c r="AK774" s="76"/>
      <c r="AL774" s="76"/>
      <c r="AM774" s="76"/>
      <c r="AN774" s="76"/>
      <c r="AO774" s="76"/>
      <c r="AP774" s="10"/>
      <c r="AQ774" s="24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2"/>
      <c r="BT774" s="12"/>
      <c r="BU774" s="12"/>
      <c r="BV774" s="12"/>
      <c r="BW774" s="10"/>
      <c r="BX774" s="10"/>
      <c r="BY774" s="10"/>
      <c r="BZ774" s="10"/>
      <c r="CA774" s="10"/>
      <c r="CB774" s="10"/>
      <c r="CC774" s="10"/>
    </row>
    <row r="775" spans="1:81" ht="17.25" customHeight="1">
      <c r="A775" s="20">
        <v>14</v>
      </c>
      <c r="B775" s="76">
        <v>29.5</v>
      </c>
      <c r="C775" s="76">
        <v>23</v>
      </c>
      <c r="D775" s="76">
        <v>0</v>
      </c>
      <c r="E775" s="76">
        <v>34.4</v>
      </c>
      <c r="F775" s="76">
        <v>19.1</v>
      </c>
      <c r="G775" s="76">
        <v>0</v>
      </c>
      <c r="H775" s="76">
        <v>36.8</v>
      </c>
      <c r="I775" s="76">
        <v>22.9</v>
      </c>
      <c r="J775" s="76">
        <v>0</v>
      </c>
      <c r="K775" s="76">
        <v>39</v>
      </c>
      <c r="L775" s="76">
        <v>27.5</v>
      </c>
      <c r="M775" s="76">
        <v>0</v>
      </c>
      <c r="O775" s="20">
        <v>14</v>
      </c>
      <c r="P775" s="76">
        <v>37.2</v>
      </c>
      <c r="Q775" s="76">
        <v>24</v>
      </c>
      <c r="R775" s="76">
        <v>0</v>
      </c>
      <c r="S775" s="76"/>
      <c r="T775" s="76"/>
      <c r="U775" s="76"/>
      <c r="V775" s="76"/>
      <c r="W775" s="76"/>
      <c r="X775" s="76"/>
      <c r="Y775" s="76"/>
      <c r="Z775" s="76"/>
      <c r="AA775" s="76"/>
      <c r="AC775" s="20">
        <v>14</v>
      </c>
      <c r="AD775" s="76"/>
      <c r="AE775" s="76"/>
      <c r="AF775" s="76"/>
      <c r="AG775" s="76"/>
      <c r="AH775" s="76"/>
      <c r="AI775" s="76"/>
      <c r="AJ775" s="76"/>
      <c r="AK775" s="76"/>
      <c r="AL775" s="76"/>
      <c r="AM775" s="76"/>
      <c r="AN775" s="76"/>
      <c r="AO775" s="76"/>
      <c r="AP775" s="10"/>
      <c r="AQ775" s="24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2"/>
      <c r="BT775" s="12"/>
      <c r="BU775" s="12"/>
      <c r="BV775" s="12"/>
      <c r="BW775" s="10"/>
      <c r="BX775" s="10"/>
      <c r="BY775" s="10"/>
      <c r="BZ775" s="10"/>
      <c r="CA775" s="10"/>
      <c r="CB775" s="10"/>
      <c r="CC775" s="10"/>
    </row>
    <row r="776" spans="1:81" ht="17.25" customHeight="1">
      <c r="A776" s="20">
        <v>15</v>
      </c>
      <c r="B776" s="76">
        <v>32</v>
      </c>
      <c r="C776" s="76">
        <v>21.9</v>
      </c>
      <c r="D776" s="76">
        <v>0</v>
      </c>
      <c r="E776" s="76">
        <v>36.3</v>
      </c>
      <c r="F776" s="76">
        <v>19.4</v>
      </c>
      <c r="G776" s="76">
        <v>0</v>
      </c>
      <c r="H776" s="76">
        <v>36.3</v>
      </c>
      <c r="I776" s="76">
        <v>22.3</v>
      </c>
      <c r="J776" s="76">
        <v>0</v>
      </c>
      <c r="K776" s="76">
        <v>39.8</v>
      </c>
      <c r="L776" s="76">
        <v>26.3</v>
      </c>
      <c r="M776" s="76">
        <v>0</v>
      </c>
      <c r="O776" s="20">
        <v>15</v>
      </c>
      <c r="P776" s="76">
        <v>38.3</v>
      </c>
      <c r="Q776" s="76">
        <v>27.2</v>
      </c>
      <c r="R776" s="76">
        <v>0</v>
      </c>
      <c r="S776" s="76"/>
      <c r="T776" s="76"/>
      <c r="U776" s="76"/>
      <c r="V776" s="76"/>
      <c r="W776" s="76"/>
      <c r="X776" s="76"/>
      <c r="Y776" s="76"/>
      <c r="Z776" s="76"/>
      <c r="AA776" s="76"/>
      <c r="AC776" s="20">
        <v>15</v>
      </c>
      <c r="AD776" s="76"/>
      <c r="AE776" s="76"/>
      <c r="AF776" s="76"/>
      <c r="AG776" s="76"/>
      <c r="AH776" s="76"/>
      <c r="AI776" s="76"/>
      <c r="AJ776" s="76"/>
      <c r="AK776" s="76"/>
      <c r="AL776" s="76"/>
      <c r="AM776" s="76"/>
      <c r="AN776" s="76"/>
      <c r="AO776" s="76"/>
      <c r="AP776" s="10"/>
      <c r="AQ776" s="24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2"/>
      <c r="BT776" s="12"/>
      <c r="BU776" s="12"/>
      <c r="BV776" s="12"/>
      <c r="BW776" s="10"/>
      <c r="BX776" s="10"/>
      <c r="BY776" s="10"/>
      <c r="BZ776" s="10"/>
      <c r="CA776" s="10"/>
      <c r="CB776" s="10"/>
      <c r="CC776" s="10"/>
    </row>
    <row r="777" spans="1:81" ht="17.25" customHeight="1">
      <c r="A777" s="20">
        <v>16</v>
      </c>
      <c r="B777" s="76">
        <v>32.4</v>
      </c>
      <c r="C777" s="76">
        <v>21.4</v>
      </c>
      <c r="D777" s="76">
        <v>0</v>
      </c>
      <c r="E777" s="76">
        <v>34.2</v>
      </c>
      <c r="F777" s="76">
        <v>19.9</v>
      </c>
      <c r="G777" s="76">
        <v>0</v>
      </c>
      <c r="H777" s="76">
        <v>36.8</v>
      </c>
      <c r="I777" s="76">
        <v>22.5</v>
      </c>
      <c r="J777" s="76">
        <v>0</v>
      </c>
      <c r="K777" s="76">
        <v>39.8</v>
      </c>
      <c r="L777" s="76">
        <v>26.5</v>
      </c>
      <c r="M777" s="76">
        <v>0</v>
      </c>
      <c r="O777" s="20">
        <v>16</v>
      </c>
      <c r="P777" s="76">
        <v>39</v>
      </c>
      <c r="Q777" s="76">
        <v>28.4</v>
      </c>
      <c r="R777" s="76">
        <v>1</v>
      </c>
      <c r="S777" s="76"/>
      <c r="T777" s="76"/>
      <c r="U777" s="76"/>
      <c r="V777" s="76"/>
      <c r="W777" s="76"/>
      <c r="X777" s="76"/>
      <c r="Y777" s="76"/>
      <c r="Z777" s="76"/>
      <c r="AA777" s="76"/>
      <c r="AC777" s="20">
        <v>16</v>
      </c>
      <c r="AD777" s="76"/>
      <c r="AE777" s="76"/>
      <c r="AF777" s="76"/>
      <c r="AG777" s="76"/>
      <c r="AH777" s="76"/>
      <c r="AI777" s="76"/>
      <c r="AJ777" s="76"/>
      <c r="AK777" s="76"/>
      <c r="AL777" s="76"/>
      <c r="AM777" s="76"/>
      <c r="AN777" s="76"/>
      <c r="AO777" s="76"/>
      <c r="AP777" s="10"/>
      <c r="AQ777" s="23"/>
      <c r="BF777" s="10"/>
      <c r="BG777" s="10"/>
      <c r="BH777" s="26"/>
      <c r="BI777" s="29"/>
      <c r="BJ777" s="10"/>
      <c r="BK777" s="10"/>
      <c r="BL777" s="10"/>
      <c r="BM777" s="26"/>
      <c r="BN777" s="10"/>
      <c r="BO777" s="10"/>
      <c r="BP777" s="10"/>
      <c r="BQ777" s="10"/>
      <c r="BR777" s="10"/>
      <c r="BS777" s="10"/>
      <c r="BT777" s="10"/>
      <c r="BU777" s="24"/>
      <c r="BV777" s="10"/>
      <c r="BW777" s="10"/>
      <c r="BX777" s="10"/>
      <c r="BY777" s="10"/>
      <c r="BZ777" s="10"/>
      <c r="CA777" s="10"/>
      <c r="CB777" s="10"/>
      <c r="CC777" s="10"/>
    </row>
    <row r="778" spans="1:81" ht="17.25" customHeight="1">
      <c r="A778" s="20">
        <v>17</v>
      </c>
      <c r="B778" s="76">
        <v>32.7</v>
      </c>
      <c r="C778" s="76">
        <v>20.4</v>
      </c>
      <c r="D778" s="76">
        <v>0</v>
      </c>
      <c r="E778" s="76">
        <v>34.3</v>
      </c>
      <c r="F778" s="76">
        <v>21.8</v>
      </c>
      <c r="G778" s="76">
        <v>0</v>
      </c>
      <c r="H778" s="76">
        <v>35.7</v>
      </c>
      <c r="I778" s="76">
        <v>25</v>
      </c>
      <c r="J778" s="76">
        <v>0</v>
      </c>
      <c r="K778" s="76">
        <v>40.7</v>
      </c>
      <c r="L778" s="76">
        <v>26.6</v>
      </c>
      <c r="M778" s="76">
        <v>0</v>
      </c>
      <c r="O778" s="20">
        <v>17</v>
      </c>
      <c r="P778" s="76"/>
      <c r="Q778" s="76">
        <v>27.8</v>
      </c>
      <c r="R778" s="76"/>
      <c r="S778" s="76"/>
      <c r="T778" s="76"/>
      <c r="U778" s="76"/>
      <c r="V778" s="76"/>
      <c r="W778" s="76"/>
      <c r="X778" s="76"/>
      <c r="Y778" s="76"/>
      <c r="Z778" s="76"/>
      <c r="AA778" s="76"/>
      <c r="AC778" s="20">
        <v>17</v>
      </c>
      <c r="AD778" s="76"/>
      <c r="AE778" s="76"/>
      <c r="AF778" s="76"/>
      <c r="AG778" s="76"/>
      <c r="AH778" s="76"/>
      <c r="AI778" s="76"/>
      <c r="AJ778" s="76"/>
      <c r="AK778" s="76"/>
      <c r="AL778" s="76"/>
      <c r="AM778" s="76"/>
      <c r="AN778" s="76"/>
      <c r="AO778" s="76"/>
      <c r="AP778" s="10"/>
      <c r="AQ778" s="24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24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24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</row>
    <row r="779" spans="1:81" ht="17.25" customHeight="1">
      <c r="A779" s="20">
        <v>18</v>
      </c>
      <c r="B779" s="76">
        <v>32.5</v>
      </c>
      <c r="C779" s="76">
        <v>19.9</v>
      </c>
      <c r="D779" s="76">
        <v>0</v>
      </c>
      <c r="E779" s="76">
        <v>34.1</v>
      </c>
      <c r="F779" s="76">
        <v>21.8</v>
      </c>
      <c r="G779" s="76">
        <v>0</v>
      </c>
      <c r="H779" s="76">
        <v>37</v>
      </c>
      <c r="I779" s="76">
        <v>25.3</v>
      </c>
      <c r="J779" s="76">
        <v>0</v>
      </c>
      <c r="K779" s="76">
        <v>41.5</v>
      </c>
      <c r="L779" s="76">
        <v>26.3</v>
      </c>
      <c r="M779" s="76">
        <v>0</v>
      </c>
      <c r="O779" s="20">
        <v>18</v>
      </c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6"/>
      <c r="AC779" s="20">
        <v>18</v>
      </c>
      <c r="AD779" s="76"/>
      <c r="AE779" s="76"/>
      <c r="AF779" s="76"/>
      <c r="AG779" s="76"/>
      <c r="AH779" s="76"/>
      <c r="AI779" s="76"/>
      <c r="AJ779" s="76"/>
      <c r="AK779" s="76"/>
      <c r="AL779" s="76"/>
      <c r="AM779" s="76"/>
      <c r="AN779" s="76"/>
      <c r="AO779" s="76"/>
      <c r="AP779" s="10"/>
      <c r="AQ779" s="24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24"/>
      <c r="BE779" s="10"/>
      <c r="BF779" s="10"/>
      <c r="BG779" s="29"/>
      <c r="BH779" s="10"/>
      <c r="BI779" s="10"/>
      <c r="BJ779" s="10"/>
      <c r="BK779" s="10"/>
      <c r="BL779" s="10"/>
      <c r="BM779" s="26"/>
      <c r="BN779" s="10"/>
      <c r="BO779" s="10"/>
      <c r="BP779" s="26"/>
      <c r="BQ779" s="24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</row>
    <row r="780" spans="1:81" ht="17.25" customHeight="1">
      <c r="A780" s="20">
        <v>19</v>
      </c>
      <c r="B780" s="76">
        <v>33.7</v>
      </c>
      <c r="C780" s="76">
        <v>20.9</v>
      </c>
      <c r="D780" s="76">
        <v>0</v>
      </c>
      <c r="E780" s="76">
        <v>34.2</v>
      </c>
      <c r="F780" s="76">
        <v>22.9</v>
      </c>
      <c r="G780" s="76">
        <v>0</v>
      </c>
      <c r="H780" s="76">
        <v>37.4</v>
      </c>
      <c r="I780" s="76">
        <v>25.9</v>
      </c>
      <c r="J780" s="76">
        <v>44.7</v>
      </c>
      <c r="K780" s="76">
        <v>40.5</v>
      </c>
      <c r="L780" s="76">
        <v>27.5</v>
      </c>
      <c r="M780" s="76">
        <v>0</v>
      </c>
      <c r="O780" s="20">
        <v>19</v>
      </c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C780" s="20">
        <v>19</v>
      </c>
      <c r="AD780" s="76"/>
      <c r="AE780" s="76"/>
      <c r="AF780" s="76"/>
      <c r="AG780" s="76"/>
      <c r="AH780" s="76"/>
      <c r="AI780" s="76"/>
      <c r="AJ780" s="76"/>
      <c r="AK780" s="76"/>
      <c r="AL780" s="76"/>
      <c r="AM780" s="76"/>
      <c r="AN780" s="76"/>
      <c r="AO780" s="76"/>
      <c r="AP780" s="10"/>
      <c r="AQ780" s="24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24"/>
      <c r="BE780" s="10"/>
      <c r="BF780" s="10"/>
      <c r="BG780" s="10"/>
      <c r="BH780" s="10"/>
      <c r="BI780" s="10"/>
      <c r="BJ780" s="10"/>
      <c r="BK780" s="10"/>
      <c r="BL780" s="10"/>
      <c r="BM780" s="28"/>
      <c r="BN780" s="10"/>
      <c r="BO780" s="10"/>
      <c r="BP780" s="10"/>
      <c r="BQ780" s="24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</row>
    <row r="781" spans="1:81" ht="17.25" customHeight="1">
      <c r="A781" s="20">
        <v>20</v>
      </c>
      <c r="B781" s="76">
        <v>33.8</v>
      </c>
      <c r="C781" s="76">
        <v>21.2</v>
      </c>
      <c r="D781" s="76">
        <v>0</v>
      </c>
      <c r="E781" s="76">
        <v>35</v>
      </c>
      <c r="F781" s="76">
        <v>23.4</v>
      </c>
      <c r="G781" s="76">
        <v>0</v>
      </c>
      <c r="H781" s="76">
        <v>30.3</v>
      </c>
      <c r="I781" s="76">
        <v>22</v>
      </c>
      <c r="J781" s="76">
        <v>0</v>
      </c>
      <c r="K781" s="76">
        <v>41</v>
      </c>
      <c r="L781" s="76">
        <v>26.6</v>
      </c>
      <c r="M781" s="76">
        <v>0</v>
      </c>
      <c r="O781" s="20">
        <v>20</v>
      </c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6"/>
      <c r="AC781" s="20">
        <v>20</v>
      </c>
      <c r="AD781" s="76"/>
      <c r="AE781" s="76"/>
      <c r="AF781" s="76"/>
      <c r="AG781" s="76"/>
      <c r="AH781" s="76"/>
      <c r="AI781" s="76"/>
      <c r="AJ781" s="76"/>
      <c r="AK781" s="76"/>
      <c r="AL781" s="76"/>
      <c r="AM781" s="76"/>
      <c r="AN781" s="76"/>
      <c r="AO781" s="76"/>
      <c r="AP781" s="10"/>
      <c r="AQ781" s="24"/>
      <c r="AR781" s="10"/>
      <c r="AS781" s="10"/>
      <c r="AT781" s="10"/>
      <c r="AU781" s="10"/>
      <c r="AV781" s="10"/>
      <c r="AW781" s="10"/>
      <c r="AX781" s="26"/>
      <c r="AY781" s="10"/>
      <c r="AZ781" s="10"/>
      <c r="BA781" s="10"/>
      <c r="BB781" s="10"/>
      <c r="BC781" s="10"/>
      <c r="BD781" s="24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24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</row>
    <row r="782" spans="1:81" ht="17.25" customHeight="1">
      <c r="A782" s="20">
        <v>21</v>
      </c>
      <c r="B782" s="76">
        <v>33.1</v>
      </c>
      <c r="C782" s="76">
        <v>19.9</v>
      </c>
      <c r="D782" s="76">
        <v>0</v>
      </c>
      <c r="E782" s="76">
        <v>34</v>
      </c>
      <c r="F782" s="76">
        <v>23.9</v>
      </c>
      <c r="G782" s="76">
        <v>0</v>
      </c>
      <c r="H782" s="76">
        <v>33.4</v>
      </c>
      <c r="I782" s="76">
        <v>23.9</v>
      </c>
      <c r="J782" s="76">
        <v>0</v>
      </c>
      <c r="K782" s="76">
        <v>41.5</v>
      </c>
      <c r="L782" s="76">
        <v>28.5</v>
      </c>
      <c r="M782" s="76">
        <v>0</v>
      </c>
      <c r="O782" s="20">
        <v>21</v>
      </c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C782" s="20">
        <v>21</v>
      </c>
      <c r="AD782" s="76"/>
      <c r="AE782" s="76"/>
      <c r="AF782" s="76"/>
      <c r="AG782" s="76"/>
      <c r="AH782" s="76"/>
      <c r="AI782" s="76"/>
      <c r="AJ782" s="76"/>
      <c r="AK782" s="76"/>
      <c r="AL782" s="76"/>
      <c r="AM782" s="76"/>
      <c r="AN782" s="76"/>
      <c r="AO782" s="76"/>
      <c r="AP782" s="10"/>
      <c r="AQ782" s="24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24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24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</row>
    <row r="783" spans="1:81" ht="17.25" customHeight="1">
      <c r="A783" s="20">
        <v>22</v>
      </c>
      <c r="B783" s="76">
        <v>32.9</v>
      </c>
      <c r="C783" s="76">
        <v>18.4</v>
      </c>
      <c r="D783" s="76">
        <v>0</v>
      </c>
      <c r="E783" s="76">
        <v>34.7</v>
      </c>
      <c r="F783" s="76">
        <v>22.5</v>
      </c>
      <c r="G783" s="76">
        <v>0</v>
      </c>
      <c r="H783" s="76">
        <v>36.7</v>
      </c>
      <c r="I783" s="76">
        <v>25</v>
      </c>
      <c r="J783" s="76">
        <v>0</v>
      </c>
      <c r="K783" s="76">
        <v>40.5</v>
      </c>
      <c r="L783" s="76">
        <v>27.4</v>
      </c>
      <c r="M783" s="76">
        <v>0</v>
      </c>
      <c r="O783" s="20">
        <v>22</v>
      </c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6"/>
      <c r="AC783" s="20">
        <v>22</v>
      </c>
      <c r="AD783" s="76"/>
      <c r="AE783" s="76"/>
      <c r="AF783" s="76"/>
      <c r="AG783" s="76"/>
      <c r="AH783" s="76"/>
      <c r="AI783" s="76"/>
      <c r="AJ783" s="76"/>
      <c r="AK783" s="76"/>
      <c r="AL783" s="76"/>
      <c r="AM783" s="76"/>
      <c r="AN783" s="76"/>
      <c r="AO783" s="76"/>
      <c r="AP783" s="10"/>
      <c r="AQ783" s="24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24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24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</row>
    <row r="784" spans="1:81" ht="17.25" customHeight="1">
      <c r="A784" s="20">
        <v>23</v>
      </c>
      <c r="B784" s="76">
        <v>31.8</v>
      </c>
      <c r="C784" s="76">
        <v>17.6</v>
      </c>
      <c r="D784" s="76">
        <v>0</v>
      </c>
      <c r="E784" s="76">
        <v>35.6</v>
      </c>
      <c r="F784" s="76">
        <v>23.4</v>
      </c>
      <c r="G784" s="76">
        <v>0</v>
      </c>
      <c r="H784" s="76">
        <v>36.3</v>
      </c>
      <c r="I784" s="76">
        <v>25.4</v>
      </c>
      <c r="J784" s="76">
        <v>0</v>
      </c>
      <c r="K784" s="76">
        <v>40.3</v>
      </c>
      <c r="L784" s="76">
        <v>28.1</v>
      </c>
      <c r="M784" s="76">
        <v>0</v>
      </c>
      <c r="O784" s="20">
        <v>23</v>
      </c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C784" s="20">
        <v>23</v>
      </c>
      <c r="AD784" s="76"/>
      <c r="AE784" s="76"/>
      <c r="AF784" s="76"/>
      <c r="AG784" s="76"/>
      <c r="AH784" s="76"/>
      <c r="AI784" s="76"/>
      <c r="AJ784" s="76"/>
      <c r="AK784" s="76"/>
      <c r="AL784" s="76"/>
      <c r="AM784" s="76"/>
      <c r="AN784" s="76"/>
      <c r="AO784" s="76"/>
      <c r="AP784" s="10"/>
      <c r="AQ784" s="24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24"/>
      <c r="BE784" s="10"/>
      <c r="BF784" s="10"/>
      <c r="BG784" s="28"/>
      <c r="BH784" s="10"/>
      <c r="BI784" s="10"/>
      <c r="BJ784" s="10"/>
      <c r="BK784" s="10"/>
      <c r="BL784" s="10"/>
      <c r="BM784" s="10"/>
      <c r="BN784" s="10"/>
      <c r="BO784" s="10"/>
      <c r="BP784" s="10"/>
      <c r="BQ784" s="24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</row>
    <row r="785" spans="1:81" ht="17.25" customHeight="1">
      <c r="A785" s="20">
        <v>24</v>
      </c>
      <c r="B785" s="76">
        <v>28</v>
      </c>
      <c r="C785" s="76">
        <v>20.4</v>
      </c>
      <c r="D785" s="76">
        <v>0</v>
      </c>
      <c r="E785" s="76">
        <v>36</v>
      </c>
      <c r="F785" s="76">
        <v>24.5</v>
      </c>
      <c r="G785" s="76">
        <v>0</v>
      </c>
      <c r="H785" s="76">
        <v>37.8</v>
      </c>
      <c r="I785" s="76">
        <v>24.5</v>
      </c>
      <c r="J785" s="76">
        <v>0</v>
      </c>
      <c r="K785" s="76">
        <v>39</v>
      </c>
      <c r="L785" s="76">
        <v>28.4</v>
      </c>
      <c r="M785" s="76">
        <v>0</v>
      </c>
      <c r="O785" s="20">
        <v>24</v>
      </c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C785" s="20">
        <v>24</v>
      </c>
      <c r="AD785" s="76"/>
      <c r="AE785" s="76"/>
      <c r="AF785" s="76"/>
      <c r="AG785" s="76"/>
      <c r="AH785" s="76"/>
      <c r="AI785" s="76"/>
      <c r="AJ785" s="76"/>
      <c r="AK785" s="76"/>
      <c r="AL785" s="76"/>
      <c r="AM785" s="76"/>
      <c r="AN785" s="76"/>
      <c r="AO785" s="76"/>
      <c r="AP785" s="10"/>
      <c r="AQ785" s="24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24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24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</row>
    <row r="786" spans="1:81" ht="17.25" customHeight="1">
      <c r="A786" s="20">
        <v>25</v>
      </c>
      <c r="B786" s="76">
        <v>25.1</v>
      </c>
      <c r="C786" s="76">
        <v>20</v>
      </c>
      <c r="D786" s="76">
        <v>0</v>
      </c>
      <c r="E786" s="76">
        <v>35.7</v>
      </c>
      <c r="F786" s="76">
        <v>24.8</v>
      </c>
      <c r="G786" s="76">
        <v>0</v>
      </c>
      <c r="H786" s="76">
        <v>37.8</v>
      </c>
      <c r="I786" s="76">
        <v>21.4</v>
      </c>
      <c r="J786" s="76">
        <v>0</v>
      </c>
      <c r="K786" s="76">
        <v>40.2</v>
      </c>
      <c r="L786" s="76">
        <v>26.9</v>
      </c>
      <c r="M786" s="76">
        <v>0</v>
      </c>
      <c r="O786" s="20">
        <v>25</v>
      </c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6"/>
      <c r="AC786" s="20">
        <v>25</v>
      </c>
      <c r="AD786" s="76"/>
      <c r="AE786" s="76"/>
      <c r="AF786" s="76"/>
      <c r="AG786" s="76"/>
      <c r="AH786" s="76"/>
      <c r="AI786" s="76"/>
      <c r="AJ786" s="76"/>
      <c r="AK786" s="76"/>
      <c r="AL786" s="76"/>
      <c r="AM786" s="76"/>
      <c r="AN786" s="76"/>
      <c r="AO786" s="76"/>
      <c r="AP786" s="10"/>
      <c r="AQ786" s="24"/>
      <c r="AR786" s="10"/>
      <c r="AS786" s="10"/>
      <c r="AT786" s="10"/>
      <c r="AU786" s="26"/>
      <c r="AV786" s="10"/>
      <c r="AW786" s="10"/>
      <c r="AX786" s="10"/>
      <c r="AY786" s="10"/>
      <c r="AZ786" s="10"/>
      <c r="BA786" s="10"/>
      <c r="BB786" s="10"/>
      <c r="BC786" s="10"/>
      <c r="BD786" s="24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24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</row>
    <row r="787" spans="1:81" ht="17.25" customHeight="1">
      <c r="A787" s="20">
        <v>26</v>
      </c>
      <c r="B787" s="76">
        <v>27.2</v>
      </c>
      <c r="C787" s="76">
        <v>18.1</v>
      </c>
      <c r="D787" s="76">
        <v>0.2</v>
      </c>
      <c r="E787" s="76">
        <v>35.1</v>
      </c>
      <c r="F787" s="76">
        <v>24.9</v>
      </c>
      <c r="G787" s="76">
        <v>0</v>
      </c>
      <c r="H787" s="76">
        <v>36.4</v>
      </c>
      <c r="I787" s="76">
        <v>22.4</v>
      </c>
      <c r="J787" s="76">
        <v>0</v>
      </c>
      <c r="K787" s="76">
        <v>41.8</v>
      </c>
      <c r="L787" s="76">
        <v>27.8</v>
      </c>
      <c r="M787" s="76">
        <v>0</v>
      </c>
      <c r="O787" s="20">
        <v>26</v>
      </c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6"/>
      <c r="AC787" s="20">
        <v>26</v>
      </c>
      <c r="AD787" s="76"/>
      <c r="AE787" s="76"/>
      <c r="AF787" s="76"/>
      <c r="AG787" s="76"/>
      <c r="AH787" s="76"/>
      <c r="AI787" s="76"/>
      <c r="AJ787" s="76"/>
      <c r="AK787" s="76"/>
      <c r="AL787" s="76"/>
      <c r="AM787" s="76"/>
      <c r="AN787" s="76"/>
      <c r="AO787" s="76"/>
      <c r="AP787" s="10"/>
      <c r="AQ787" s="24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24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24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</row>
    <row r="788" spans="1:81" ht="17.25" customHeight="1">
      <c r="A788" s="20">
        <v>27</v>
      </c>
      <c r="B788" s="76">
        <v>30</v>
      </c>
      <c r="C788" s="76">
        <v>19.6</v>
      </c>
      <c r="D788" s="76">
        <v>5.8</v>
      </c>
      <c r="E788" s="76">
        <v>35.3</v>
      </c>
      <c r="F788" s="76">
        <v>24.9</v>
      </c>
      <c r="G788" s="76">
        <v>0</v>
      </c>
      <c r="H788" s="76">
        <v>35</v>
      </c>
      <c r="I788" s="76">
        <v>24.9</v>
      </c>
      <c r="J788" s="76">
        <v>0</v>
      </c>
      <c r="K788" s="76">
        <v>42</v>
      </c>
      <c r="L788" s="76">
        <v>27.3</v>
      </c>
      <c r="M788" s="76">
        <v>0</v>
      </c>
      <c r="O788" s="20">
        <v>27</v>
      </c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6"/>
      <c r="AC788" s="20">
        <v>27</v>
      </c>
      <c r="AD788" s="76"/>
      <c r="AE788" s="76"/>
      <c r="AF788" s="76"/>
      <c r="AG788" s="76"/>
      <c r="AH788" s="76"/>
      <c r="AI788" s="76"/>
      <c r="AJ788" s="76"/>
      <c r="AK788" s="76"/>
      <c r="AL788" s="76"/>
      <c r="AM788" s="76"/>
      <c r="AN788" s="76"/>
      <c r="AO788" s="76"/>
      <c r="AP788" s="10"/>
      <c r="AQ788" s="24"/>
      <c r="AR788" s="26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24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24"/>
      <c r="BR788" s="10"/>
      <c r="BS788" s="10"/>
      <c r="BT788" s="28"/>
      <c r="BU788" s="10"/>
      <c r="BV788" s="10"/>
      <c r="BW788" s="10"/>
      <c r="BX788" s="10"/>
      <c r="BY788" s="10"/>
      <c r="BZ788" s="10"/>
      <c r="CA788" s="10"/>
      <c r="CB788" s="10"/>
      <c r="CC788" s="10"/>
    </row>
    <row r="789" spans="1:81" ht="17.25" customHeight="1">
      <c r="A789" s="20">
        <v>28</v>
      </c>
      <c r="B789" s="76">
        <v>29.7</v>
      </c>
      <c r="C789" s="76">
        <v>21.5</v>
      </c>
      <c r="D789" s="76">
        <v>3.4</v>
      </c>
      <c r="E789" s="76">
        <v>35.9</v>
      </c>
      <c r="F789" s="76">
        <v>24.8</v>
      </c>
      <c r="G789" s="76">
        <v>0</v>
      </c>
      <c r="H789" s="76">
        <v>37.8</v>
      </c>
      <c r="I789" s="76">
        <v>25.4</v>
      </c>
      <c r="J789" s="76">
        <v>0</v>
      </c>
      <c r="K789" s="76">
        <v>42</v>
      </c>
      <c r="L789" s="76">
        <v>27.5</v>
      </c>
      <c r="M789" s="76">
        <v>0</v>
      </c>
      <c r="O789" s="20">
        <v>28</v>
      </c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C789" s="20">
        <v>28</v>
      </c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  <c r="AN789" s="76"/>
      <c r="AO789" s="76"/>
      <c r="AP789" s="10"/>
      <c r="AQ789" s="79"/>
      <c r="AR789" s="64"/>
      <c r="AS789" s="64"/>
      <c r="AT789" s="64"/>
      <c r="AU789" s="10"/>
      <c r="AV789" s="10"/>
      <c r="AW789" s="10"/>
      <c r="AX789" s="10"/>
      <c r="AY789" s="10"/>
      <c r="AZ789" s="10"/>
      <c r="BA789" s="10"/>
      <c r="BB789" s="10"/>
      <c r="BC789" s="10"/>
      <c r="BD789" s="24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24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</row>
    <row r="790" spans="1:81" ht="17.25" customHeight="1">
      <c r="A790" s="20">
        <v>29</v>
      </c>
      <c r="B790" s="76">
        <v>27.5</v>
      </c>
      <c r="C790" s="76">
        <v>19.9</v>
      </c>
      <c r="D790" s="76">
        <v>1.8</v>
      </c>
      <c r="E790" s="76">
        <v>36.4</v>
      </c>
      <c r="F790" s="76">
        <v>25.1</v>
      </c>
      <c r="G790" s="76">
        <v>0</v>
      </c>
      <c r="H790" s="76">
        <v>37</v>
      </c>
      <c r="I790" s="76">
        <v>25.6</v>
      </c>
      <c r="J790" s="76">
        <v>0</v>
      </c>
      <c r="K790" s="76">
        <v>41.8</v>
      </c>
      <c r="L790" s="76">
        <v>28.1</v>
      </c>
      <c r="M790" s="76">
        <v>0</v>
      </c>
      <c r="O790" s="20">
        <v>29</v>
      </c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C790" s="20">
        <v>29</v>
      </c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  <c r="AN790" s="76"/>
      <c r="AO790" s="76"/>
      <c r="AP790" s="10"/>
      <c r="AQ790" s="64"/>
      <c r="AR790" s="64"/>
      <c r="AS790" s="64"/>
      <c r="AT790" s="64"/>
      <c r="AU790" s="29"/>
      <c r="AV790" s="29"/>
      <c r="AW790" s="29"/>
      <c r="AX790" s="10"/>
      <c r="AY790" s="10"/>
      <c r="AZ790" s="28"/>
      <c r="BA790" s="10"/>
      <c r="BB790" s="10"/>
      <c r="BC790" s="10"/>
      <c r="BD790" s="24"/>
      <c r="BE790" s="10"/>
      <c r="BF790" s="10"/>
      <c r="BG790" s="10"/>
      <c r="BH790" s="28"/>
      <c r="BI790" s="28"/>
      <c r="BJ790" s="28"/>
      <c r="BK790" s="10"/>
      <c r="BL790" s="10"/>
      <c r="BM790" s="10"/>
      <c r="BN790" s="10"/>
      <c r="BO790" s="10"/>
      <c r="BP790" s="10"/>
      <c r="BQ790" s="24"/>
      <c r="BR790" s="10"/>
      <c r="BS790" s="10"/>
      <c r="BT790" s="10"/>
      <c r="BU790" s="29"/>
      <c r="BV790" s="29"/>
      <c r="BW790" s="10"/>
      <c r="BX790" s="10"/>
      <c r="BY790" s="10"/>
      <c r="BZ790" s="10"/>
      <c r="CA790" s="10"/>
      <c r="CB790" s="10"/>
      <c r="CC790" s="10"/>
    </row>
    <row r="791" spans="1:81" ht="17.25" customHeight="1">
      <c r="A791" s="20">
        <v>30</v>
      </c>
      <c r="B791" s="76">
        <v>25.2</v>
      </c>
      <c r="C791" s="76">
        <v>20.1</v>
      </c>
      <c r="D791" s="76">
        <v>0.7</v>
      </c>
      <c r="E791" s="76"/>
      <c r="F791" s="76"/>
      <c r="G791" s="76"/>
      <c r="H791" s="76">
        <v>37.5</v>
      </c>
      <c r="I791" s="76">
        <v>24</v>
      </c>
      <c r="J791" s="76">
        <v>0</v>
      </c>
      <c r="K791" s="76">
        <v>42.9</v>
      </c>
      <c r="L791" s="76">
        <v>28.3</v>
      </c>
      <c r="M791" s="76">
        <v>0</v>
      </c>
      <c r="O791" s="20">
        <v>30</v>
      </c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C791" s="20">
        <v>30</v>
      </c>
      <c r="AD791" s="76"/>
      <c r="AE791" s="76"/>
      <c r="AF791" s="76"/>
      <c r="AG791" s="76"/>
      <c r="AH791" s="76"/>
      <c r="AI791" s="76"/>
      <c r="AJ791" s="76"/>
      <c r="AK791" s="76"/>
      <c r="AL791" s="76"/>
      <c r="AM791" s="76"/>
      <c r="AN791" s="76"/>
      <c r="AO791" s="76"/>
      <c r="AP791" s="10"/>
      <c r="AQ791" s="24"/>
      <c r="AR791" s="10"/>
      <c r="AS791" s="10"/>
      <c r="AT791" s="10"/>
      <c r="AU791" s="29"/>
      <c r="AV791" s="29"/>
      <c r="AW791" s="29"/>
      <c r="AX791" s="10"/>
      <c r="AY791" s="10"/>
      <c r="AZ791" s="10"/>
      <c r="BA791" s="26"/>
      <c r="BB791" s="10"/>
      <c r="BC791" s="10"/>
      <c r="BD791" s="24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26"/>
      <c r="BQ791" s="24"/>
      <c r="BR791" s="10"/>
      <c r="BS791" s="10"/>
      <c r="BT791" s="10"/>
      <c r="BU791" s="29"/>
      <c r="BV791" s="29"/>
      <c r="BW791" s="10"/>
      <c r="BX791" s="10"/>
      <c r="BY791" s="10"/>
      <c r="BZ791" s="10"/>
      <c r="CA791" s="10"/>
      <c r="CB791" s="10"/>
      <c r="CC791" s="10"/>
    </row>
    <row r="792" spans="1:81" ht="17.25" customHeight="1">
      <c r="A792" s="20">
        <v>31</v>
      </c>
      <c r="B792" s="76">
        <v>31.3</v>
      </c>
      <c r="C792" s="76">
        <v>20.9</v>
      </c>
      <c r="D792" s="76">
        <v>0</v>
      </c>
      <c r="E792" s="76"/>
      <c r="F792" s="76"/>
      <c r="G792" s="76"/>
      <c r="H792" s="76">
        <v>37.9</v>
      </c>
      <c r="I792" s="76">
        <v>25.5</v>
      </c>
      <c r="J792" s="76">
        <v>0</v>
      </c>
      <c r="K792" s="76"/>
      <c r="L792" s="76"/>
      <c r="M792" s="76"/>
      <c r="O792" s="20">
        <v>31</v>
      </c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C792" s="20">
        <v>31</v>
      </c>
      <c r="AD792" s="76"/>
      <c r="AE792" s="76"/>
      <c r="AF792" s="76"/>
      <c r="AG792" s="76"/>
      <c r="AH792" s="76"/>
      <c r="AI792" s="76"/>
      <c r="AJ792" s="76"/>
      <c r="AK792" s="76"/>
      <c r="AL792" s="76"/>
      <c r="AM792" s="76"/>
      <c r="AN792" s="76"/>
      <c r="AO792" s="76"/>
      <c r="AP792" s="10"/>
      <c r="AQ792" s="24"/>
      <c r="AR792" s="26"/>
      <c r="AS792" s="10"/>
      <c r="AT792" s="10"/>
      <c r="AU792" s="29"/>
      <c r="AV792" s="29"/>
      <c r="AW792" s="29"/>
      <c r="AX792" s="10"/>
      <c r="AY792" s="10"/>
      <c r="AZ792" s="10"/>
      <c r="BA792" s="29"/>
      <c r="BB792" s="29"/>
      <c r="BC792" s="29"/>
      <c r="BD792" s="24"/>
      <c r="BE792" s="10"/>
      <c r="BF792" s="10"/>
      <c r="BG792" s="10"/>
      <c r="BH792" s="29"/>
      <c r="BI792" s="29"/>
      <c r="BJ792" s="29"/>
      <c r="BK792" s="10"/>
      <c r="BL792" s="10"/>
      <c r="BM792" s="10"/>
      <c r="BN792" s="10"/>
      <c r="BO792" s="10"/>
      <c r="BP792" s="10"/>
      <c r="BQ792" s="24"/>
      <c r="BR792" s="27"/>
      <c r="BS792" s="27"/>
      <c r="BT792" s="27"/>
      <c r="BU792" s="29"/>
      <c r="BV792" s="29"/>
      <c r="BW792" s="10"/>
      <c r="BX792" s="27"/>
      <c r="BY792" s="27"/>
      <c r="BZ792" s="27"/>
      <c r="CA792" s="10"/>
      <c r="CB792" s="10"/>
      <c r="CC792" s="10"/>
    </row>
    <row r="793" spans="1:81" s="35" customFormat="1" ht="18" customHeight="1">
      <c r="A793" s="44" t="s">
        <v>19</v>
      </c>
      <c r="B793" s="13">
        <f aca="true" t="shared" si="92" ref="B793:M793">SUM(B762:B792)</f>
        <v>977.3000000000002</v>
      </c>
      <c r="C793" s="13">
        <f t="shared" si="92"/>
        <v>640.4999999999999</v>
      </c>
      <c r="D793" s="13">
        <f t="shared" si="92"/>
        <v>12.2</v>
      </c>
      <c r="E793" s="13">
        <f t="shared" si="92"/>
        <v>997</v>
      </c>
      <c r="F793" s="13">
        <f t="shared" si="92"/>
        <v>627.9999999999998</v>
      </c>
      <c r="G793" s="13">
        <f t="shared" si="92"/>
        <v>0</v>
      </c>
      <c r="H793" s="13">
        <f t="shared" si="92"/>
        <v>1126.6999999999998</v>
      </c>
      <c r="I793" s="13">
        <f t="shared" si="92"/>
        <v>751.0999999999999</v>
      </c>
      <c r="J793" s="13">
        <f t="shared" si="92"/>
        <v>44.900000000000006</v>
      </c>
      <c r="K793" s="13">
        <f t="shared" si="92"/>
        <v>1194.8</v>
      </c>
      <c r="L793" s="13">
        <f t="shared" si="92"/>
        <v>809.7999999999998</v>
      </c>
      <c r="M793" s="13">
        <f t="shared" si="92"/>
        <v>0</v>
      </c>
      <c r="O793" s="44" t="s">
        <v>19</v>
      </c>
      <c r="P793" s="13">
        <f aca="true" t="shared" si="93" ref="P793:AA793">SUM(P762:P792)</f>
        <v>629.1</v>
      </c>
      <c r="Q793" s="13">
        <f t="shared" si="93"/>
        <v>458.3</v>
      </c>
      <c r="R793" s="13">
        <f t="shared" si="93"/>
        <v>10.5</v>
      </c>
      <c r="S793" s="13">
        <f t="shared" si="93"/>
        <v>0</v>
      </c>
      <c r="T793" s="13">
        <f t="shared" si="93"/>
        <v>0</v>
      </c>
      <c r="U793" s="13">
        <f t="shared" si="93"/>
        <v>0</v>
      </c>
      <c r="V793" s="13">
        <f t="shared" si="93"/>
        <v>0</v>
      </c>
      <c r="W793" s="13">
        <f t="shared" si="93"/>
        <v>0</v>
      </c>
      <c r="X793" s="13">
        <f t="shared" si="93"/>
        <v>0</v>
      </c>
      <c r="Y793" s="13">
        <f t="shared" si="93"/>
        <v>0</v>
      </c>
      <c r="Z793" s="13">
        <f t="shared" si="93"/>
        <v>0</v>
      </c>
      <c r="AA793" s="13">
        <f t="shared" si="93"/>
        <v>0</v>
      </c>
      <c r="AC793" s="44" t="s">
        <v>19</v>
      </c>
      <c r="AD793" s="13">
        <f aca="true" t="shared" si="94" ref="AD793:AI793">SUM(AD762:AD792)</f>
        <v>0</v>
      </c>
      <c r="AE793" s="13">
        <f t="shared" si="94"/>
        <v>0</v>
      </c>
      <c r="AF793" s="13">
        <f t="shared" si="94"/>
        <v>0</v>
      </c>
      <c r="AG793" s="13">
        <f t="shared" si="94"/>
        <v>0</v>
      </c>
      <c r="AH793" s="13">
        <f t="shared" si="94"/>
        <v>0</v>
      </c>
      <c r="AI793" s="13">
        <f t="shared" si="94"/>
        <v>0</v>
      </c>
      <c r="AJ793" s="13">
        <f aca="true" t="shared" si="95" ref="AJ793:AO793">SUM(AJ762:AJ792)</f>
        <v>0</v>
      </c>
      <c r="AK793" s="13">
        <f t="shared" si="95"/>
        <v>0</v>
      </c>
      <c r="AL793" s="13">
        <f t="shared" si="95"/>
        <v>0</v>
      </c>
      <c r="AM793" s="13">
        <f t="shared" si="95"/>
        <v>0</v>
      </c>
      <c r="AN793" s="13">
        <f t="shared" si="95"/>
        <v>0</v>
      </c>
      <c r="AO793" s="13">
        <f t="shared" si="95"/>
        <v>0</v>
      </c>
      <c r="AP793" s="27"/>
      <c r="AQ793" s="18"/>
      <c r="AR793" s="18"/>
      <c r="AS793" s="18"/>
      <c r="AT793" s="18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</row>
    <row r="794" spans="1:81" s="35" customFormat="1" ht="18" customHeight="1">
      <c r="A794" s="44" t="s">
        <v>20</v>
      </c>
      <c r="B794" s="13">
        <f>AVERAGE(B762:B792)</f>
        <v>31.525806451612908</v>
      </c>
      <c r="C794" s="13">
        <f>AVERAGE(C762:C792)</f>
        <v>20.66129032258064</v>
      </c>
      <c r="D794" s="13">
        <f>D793/31</f>
        <v>0.39354838709677414</v>
      </c>
      <c r="E794" s="13">
        <f>AVERAGE(E762:E792)</f>
        <v>34.37931034482759</v>
      </c>
      <c r="F794" s="13">
        <f>AVERAGE(F762:F792)</f>
        <v>21.655172413793096</v>
      </c>
      <c r="G794" s="13">
        <f>G793/28</f>
        <v>0</v>
      </c>
      <c r="H794" s="13">
        <f>AVERAGE(H762:H792)</f>
        <v>36.34516129032257</v>
      </c>
      <c r="I794" s="13">
        <f>AVERAGE(I762:I792)</f>
        <v>24.229032258064514</v>
      </c>
      <c r="J794" s="13">
        <f>J793/31</f>
        <v>1.4483870967741936</v>
      </c>
      <c r="K794" s="13">
        <f>AVERAGE(K762:K792)</f>
        <v>39.82666666666667</v>
      </c>
      <c r="L794" s="13">
        <f>AVERAGE(L762:L792)</f>
        <v>26.99333333333333</v>
      </c>
      <c r="M794" s="13">
        <f>M793/30</f>
        <v>0</v>
      </c>
      <c r="O794" s="44" t="s">
        <v>20</v>
      </c>
      <c r="P794" s="13">
        <f>AVERAGE(P762:P792)</f>
        <v>39.31875</v>
      </c>
      <c r="Q794" s="13">
        <f>AVERAGE(Q762:Q792)</f>
        <v>26.958823529411767</v>
      </c>
      <c r="R794" s="13">
        <f>R793/31</f>
        <v>0.3387096774193548</v>
      </c>
      <c r="S794" s="13" t="e">
        <f>AVERAGE(S762:S792)</f>
        <v>#DIV/0!</v>
      </c>
      <c r="T794" s="13" t="e">
        <f>AVERAGE(T762:T792)</f>
        <v>#DIV/0!</v>
      </c>
      <c r="U794" s="13">
        <f>U793/30</f>
        <v>0</v>
      </c>
      <c r="V794" s="13" t="e">
        <f>AVERAGE(V762:V792)</f>
        <v>#DIV/0!</v>
      </c>
      <c r="W794" s="13" t="e">
        <f>AVERAGE(W762:W792)</f>
        <v>#DIV/0!</v>
      </c>
      <c r="X794" s="13">
        <f>X793/31</f>
        <v>0</v>
      </c>
      <c r="Y794" s="13" t="e">
        <f>AVERAGE(Y762:Y792)</f>
        <v>#DIV/0!</v>
      </c>
      <c r="Z794" s="13" t="e">
        <f>AVERAGE(Z762:Z792)</f>
        <v>#DIV/0!</v>
      </c>
      <c r="AA794" s="13">
        <f>AA793/31</f>
        <v>0</v>
      </c>
      <c r="AC794" s="44" t="s">
        <v>20</v>
      </c>
      <c r="AD794" s="13" t="e">
        <f>AVERAGE(AD762:AD792)</f>
        <v>#DIV/0!</v>
      </c>
      <c r="AE794" s="13" t="e">
        <f>AVERAGE(AE762:AE792)</f>
        <v>#DIV/0!</v>
      </c>
      <c r="AF794" s="13">
        <f>AF793/30</f>
        <v>0</v>
      </c>
      <c r="AG794" s="13" t="e">
        <f>AVERAGE(AG762:AG792)</f>
        <v>#DIV/0!</v>
      </c>
      <c r="AH794" s="13" t="e">
        <f>AVERAGE(AH762:AH792)</f>
        <v>#DIV/0!</v>
      </c>
      <c r="AI794" s="13">
        <f>AI793/31</f>
        <v>0</v>
      </c>
      <c r="AJ794" s="13" t="e">
        <f>AVERAGE(AJ762:AJ792)</f>
        <v>#DIV/0!</v>
      </c>
      <c r="AK794" s="13" t="e">
        <f>AVERAGE(AK762:AK792)</f>
        <v>#DIV/0!</v>
      </c>
      <c r="AL794" s="13">
        <f>AL793/30</f>
        <v>0</v>
      </c>
      <c r="AM794" s="13" t="e">
        <f>AVERAGE(AM762:AM792)</f>
        <v>#DIV/0!</v>
      </c>
      <c r="AN794" s="13" t="e">
        <f>AVERAGE(AN762:AN792)</f>
        <v>#DIV/0!</v>
      </c>
      <c r="AO794" s="13">
        <f>AO793/31</f>
        <v>0</v>
      </c>
      <c r="AP794" s="27"/>
      <c r="AQ794" s="18"/>
      <c r="AR794" s="18"/>
      <c r="AS794" s="18"/>
      <c r="AT794" s="18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</row>
    <row r="795" spans="1:81" ht="18" customHeight="1">
      <c r="A795" s="4" t="s">
        <v>21</v>
      </c>
      <c r="B795" s="5"/>
      <c r="C795" s="5"/>
      <c r="D795" s="6">
        <f>D793</f>
        <v>12.2</v>
      </c>
      <c r="E795" s="5"/>
      <c r="F795" s="5"/>
      <c r="G795" s="1">
        <f>D795+G793</f>
        <v>12.2</v>
      </c>
      <c r="H795" s="5"/>
      <c r="I795" s="5"/>
      <c r="J795" s="1">
        <f>G795+J793</f>
        <v>57.10000000000001</v>
      </c>
      <c r="K795" s="5"/>
      <c r="L795" s="5"/>
      <c r="M795" s="1">
        <f>J795+M793</f>
        <v>57.10000000000001</v>
      </c>
      <c r="O795" s="4" t="s">
        <v>21</v>
      </c>
      <c r="P795" s="5"/>
      <c r="Q795" s="5"/>
      <c r="R795" s="6">
        <f>M795+R793</f>
        <v>67.60000000000001</v>
      </c>
      <c r="S795" s="5"/>
      <c r="T795" s="5"/>
      <c r="U795" s="1">
        <f>R795+U793</f>
        <v>67.60000000000001</v>
      </c>
      <c r="V795" s="5"/>
      <c r="W795" s="5"/>
      <c r="X795" s="1">
        <f>U795+X793</f>
        <v>67.60000000000001</v>
      </c>
      <c r="Y795" s="5"/>
      <c r="Z795" s="5"/>
      <c r="AA795" s="1">
        <f>X795+AA793</f>
        <v>67.60000000000001</v>
      </c>
      <c r="AC795" s="4" t="s">
        <v>21</v>
      </c>
      <c r="AD795" s="5"/>
      <c r="AE795" s="62">
        <f>SUM(AE762:AE793)</f>
        <v>0</v>
      </c>
      <c r="AF795" s="6">
        <f>AA795+AF793</f>
        <v>67.60000000000001</v>
      </c>
      <c r="AG795" s="5"/>
      <c r="AH795" s="5"/>
      <c r="AI795" s="6">
        <f>AF795+AI793</f>
        <v>67.60000000000001</v>
      </c>
      <c r="AJ795" s="5"/>
      <c r="AK795" s="5"/>
      <c r="AL795" s="6">
        <f>AI795+AL793</f>
        <v>67.60000000000001</v>
      </c>
      <c r="AM795" s="5"/>
      <c r="AN795" s="5"/>
      <c r="AO795" s="6">
        <f>AL795+AO793</f>
        <v>67.60000000000001</v>
      </c>
      <c r="AP795" s="10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  <c r="BX795" s="18"/>
      <c r="BY795" s="18"/>
      <c r="BZ795" s="18"/>
      <c r="CA795" s="18"/>
      <c r="CB795" s="18"/>
      <c r="CC795" s="18"/>
    </row>
    <row r="796" spans="1:81" ht="18" customHeight="1">
      <c r="A796" s="12"/>
      <c r="B796" s="12"/>
      <c r="C796" s="12"/>
      <c r="D796" s="15"/>
      <c r="E796" s="12"/>
      <c r="F796" s="12"/>
      <c r="G796" s="16"/>
      <c r="H796" s="12"/>
      <c r="I796" s="12"/>
      <c r="J796" s="8" t="s">
        <v>96</v>
      </c>
      <c r="K796" s="12"/>
      <c r="L796" s="12"/>
      <c r="M796" s="12"/>
      <c r="O796" s="12"/>
      <c r="P796" s="12"/>
      <c r="Q796" s="12"/>
      <c r="R796" s="15"/>
      <c r="S796" s="12"/>
      <c r="T796" s="12"/>
      <c r="U796" s="16"/>
      <c r="V796" s="12"/>
      <c r="W796" s="12"/>
      <c r="X796" s="12"/>
      <c r="Y796" s="12"/>
      <c r="Z796" s="12"/>
      <c r="AA796" s="12"/>
      <c r="AC796" s="12"/>
      <c r="AD796" s="12"/>
      <c r="AE796" s="12"/>
      <c r="AF796" s="15"/>
      <c r="AG796" s="12"/>
      <c r="AH796" s="12"/>
      <c r="AI796" s="16"/>
      <c r="AJ796" s="12"/>
      <c r="AK796" s="12"/>
      <c r="AL796" s="12"/>
      <c r="AM796" s="12"/>
      <c r="AN796" s="12"/>
      <c r="AO796" s="12"/>
      <c r="AP796" s="10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  <c r="BX796" s="18"/>
      <c r="BY796" s="18"/>
      <c r="BZ796" s="18"/>
      <c r="CA796" s="18"/>
      <c r="CB796" s="18"/>
      <c r="CC796" s="18"/>
    </row>
    <row r="797" spans="10:81" ht="18" customHeight="1">
      <c r="J797" s="8" t="s">
        <v>22</v>
      </c>
      <c r="W797" s="8" t="s">
        <v>96</v>
      </c>
      <c r="AL797" s="8" t="s">
        <v>96</v>
      </c>
      <c r="AO797" s="18"/>
      <c r="AP797" s="10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  <c r="BZ797" s="18"/>
      <c r="CA797" s="18"/>
      <c r="CB797" s="18"/>
      <c r="CC797" s="18"/>
    </row>
    <row r="798" spans="10:81" ht="18" customHeight="1">
      <c r="J798" s="8" t="s">
        <v>85</v>
      </c>
      <c r="W798" s="8" t="s">
        <v>85</v>
      </c>
      <c r="AL798" s="8" t="s">
        <v>22</v>
      </c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  <c r="BX798" s="18"/>
      <c r="BY798" s="18"/>
      <c r="BZ798" s="18"/>
      <c r="CA798" s="18"/>
      <c r="CB798" s="18"/>
      <c r="CC798" s="18"/>
    </row>
    <row r="799" spans="3:81" ht="18" customHeight="1">
      <c r="C799" s="17" t="s">
        <v>72</v>
      </c>
      <c r="D799" s="17"/>
      <c r="E799" s="17"/>
      <c r="F799" s="17"/>
      <c r="G799" s="17"/>
      <c r="H799" s="17"/>
      <c r="I799" s="17"/>
      <c r="Q799" s="17" t="s">
        <v>72</v>
      </c>
      <c r="R799" s="17"/>
      <c r="S799" s="17"/>
      <c r="T799" s="17"/>
      <c r="U799" s="17"/>
      <c r="V799" s="17"/>
      <c r="W799" s="17"/>
      <c r="AE799" s="17"/>
      <c r="AF799" s="17" t="s">
        <v>72</v>
      </c>
      <c r="AG799" s="17"/>
      <c r="AH799" s="17"/>
      <c r="AI799" s="17"/>
      <c r="AJ799" s="17"/>
      <c r="AK799" s="17"/>
      <c r="AO799" s="18"/>
      <c r="AP799" s="10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  <c r="CB799" s="18"/>
      <c r="CC799" s="18"/>
    </row>
    <row r="800" spans="1:81" ht="18" customHeight="1">
      <c r="A800" s="17" t="s">
        <v>103</v>
      </c>
      <c r="J800" s="8" t="s">
        <v>46</v>
      </c>
      <c r="O800" s="17" t="s">
        <v>103</v>
      </c>
      <c r="X800" s="8" t="s">
        <v>46</v>
      </c>
      <c r="AC800" s="17" t="s">
        <v>103</v>
      </c>
      <c r="AL800" s="8" t="s">
        <v>46</v>
      </c>
      <c r="AO800" s="36"/>
      <c r="AP800" s="10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  <c r="BX800" s="18"/>
      <c r="BY800" s="18"/>
      <c r="BZ800" s="18"/>
      <c r="CA800" s="18"/>
      <c r="CB800" s="18"/>
      <c r="CC800" s="18"/>
    </row>
    <row r="801" spans="1:81" ht="18" customHeight="1">
      <c r="A801" s="81" t="s">
        <v>2</v>
      </c>
      <c r="B801" s="20" t="s">
        <v>3</v>
      </c>
      <c r="C801" s="20"/>
      <c r="D801" s="20"/>
      <c r="E801" s="20" t="s">
        <v>4</v>
      </c>
      <c r="F801" s="20"/>
      <c r="G801" s="20"/>
      <c r="H801" s="20" t="s">
        <v>5</v>
      </c>
      <c r="I801" s="20"/>
      <c r="J801" s="20"/>
      <c r="K801" s="20" t="s">
        <v>25</v>
      </c>
      <c r="L801" s="20"/>
      <c r="M801" s="20"/>
      <c r="O801" s="81" t="s">
        <v>2</v>
      </c>
      <c r="P801" s="20" t="s">
        <v>7</v>
      </c>
      <c r="Q801" s="20"/>
      <c r="R801" s="20"/>
      <c r="S801" s="20" t="s">
        <v>8</v>
      </c>
      <c r="T801" s="20"/>
      <c r="U801" s="20"/>
      <c r="V801" s="20" t="s">
        <v>9</v>
      </c>
      <c r="W801" s="20"/>
      <c r="X801" s="20"/>
      <c r="Y801" s="20" t="s">
        <v>10</v>
      </c>
      <c r="Z801" s="20"/>
      <c r="AA801" s="20"/>
      <c r="AC801" s="81" t="s">
        <v>2</v>
      </c>
      <c r="AD801" s="20" t="s">
        <v>11</v>
      </c>
      <c r="AE801" s="20"/>
      <c r="AF801" s="20"/>
      <c r="AG801" s="20" t="s">
        <v>12</v>
      </c>
      <c r="AH801" s="20"/>
      <c r="AI801" s="20"/>
      <c r="AJ801" s="20" t="s">
        <v>13</v>
      </c>
      <c r="AK801" s="20"/>
      <c r="AL801" s="20"/>
      <c r="AM801" s="20" t="s">
        <v>14</v>
      </c>
      <c r="AN801" s="20"/>
      <c r="AO801" s="20"/>
      <c r="AP801" s="10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  <c r="BX801" s="18"/>
      <c r="BY801" s="18"/>
      <c r="BZ801" s="18"/>
      <c r="CA801" s="18"/>
      <c r="CB801" s="18"/>
      <c r="CC801" s="18"/>
    </row>
    <row r="802" spans="1:81" ht="18" customHeight="1">
      <c r="A802" s="82"/>
      <c r="B802" s="20" t="s">
        <v>15</v>
      </c>
      <c r="C802" s="20" t="s">
        <v>16</v>
      </c>
      <c r="D802" s="20" t="s">
        <v>17</v>
      </c>
      <c r="E802" s="20" t="s">
        <v>15</v>
      </c>
      <c r="F802" s="20" t="s">
        <v>16</v>
      </c>
      <c r="G802" s="20" t="s">
        <v>18</v>
      </c>
      <c r="H802" s="20" t="s">
        <v>15</v>
      </c>
      <c r="I802" s="20" t="s">
        <v>16</v>
      </c>
      <c r="J802" s="20" t="s">
        <v>17</v>
      </c>
      <c r="K802" s="20" t="s">
        <v>15</v>
      </c>
      <c r="L802" s="20" t="s">
        <v>16</v>
      </c>
      <c r="M802" s="20" t="s">
        <v>17</v>
      </c>
      <c r="O802" s="82"/>
      <c r="P802" s="20" t="s">
        <v>15</v>
      </c>
      <c r="Q802" s="20" t="s">
        <v>16</v>
      </c>
      <c r="R802" s="20" t="s">
        <v>17</v>
      </c>
      <c r="S802" s="20" t="s">
        <v>15</v>
      </c>
      <c r="T802" s="20" t="s">
        <v>16</v>
      </c>
      <c r="U802" s="20" t="s">
        <v>18</v>
      </c>
      <c r="V802" s="20" t="s">
        <v>15</v>
      </c>
      <c r="W802" s="20" t="s">
        <v>16</v>
      </c>
      <c r="X802" s="20" t="s">
        <v>17</v>
      </c>
      <c r="Y802" s="20" t="s">
        <v>15</v>
      </c>
      <c r="Z802" s="20" t="s">
        <v>16</v>
      </c>
      <c r="AA802" s="20" t="s">
        <v>17</v>
      </c>
      <c r="AC802" s="82"/>
      <c r="AD802" s="20" t="s">
        <v>15</v>
      </c>
      <c r="AE802" s="20" t="s">
        <v>16</v>
      </c>
      <c r="AF802" s="20" t="s">
        <v>17</v>
      </c>
      <c r="AG802" s="20" t="s">
        <v>15</v>
      </c>
      <c r="AH802" s="20" t="s">
        <v>16</v>
      </c>
      <c r="AI802" s="20" t="s">
        <v>18</v>
      </c>
      <c r="AJ802" s="20" t="s">
        <v>15</v>
      </c>
      <c r="AK802" s="20" t="s">
        <v>16</v>
      </c>
      <c r="AL802" s="20" t="s">
        <v>17</v>
      </c>
      <c r="AM802" s="20" t="s">
        <v>15</v>
      </c>
      <c r="AN802" s="20" t="s">
        <v>16</v>
      </c>
      <c r="AO802" s="20" t="s">
        <v>17</v>
      </c>
      <c r="AP802" s="11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18"/>
      <c r="BZ802" s="18"/>
      <c r="CA802" s="18"/>
      <c r="CB802" s="18"/>
      <c r="CC802" s="18"/>
    </row>
    <row r="803" spans="1:81" ht="17.25" customHeight="1">
      <c r="A803" s="20">
        <v>1</v>
      </c>
      <c r="B803" s="76">
        <v>33.5</v>
      </c>
      <c r="C803" s="76">
        <v>21.9</v>
      </c>
      <c r="D803" s="76">
        <v>0</v>
      </c>
      <c r="E803" s="76">
        <v>33.8</v>
      </c>
      <c r="F803" s="76">
        <v>22</v>
      </c>
      <c r="G803" s="76">
        <v>0</v>
      </c>
      <c r="H803" s="76">
        <v>35.8</v>
      </c>
      <c r="I803" s="76">
        <v>25.7</v>
      </c>
      <c r="J803" s="76">
        <v>0</v>
      </c>
      <c r="K803" s="76">
        <v>38.6</v>
      </c>
      <c r="L803" s="76">
        <v>25.1</v>
      </c>
      <c r="M803" s="76">
        <v>0</v>
      </c>
      <c r="O803" s="20">
        <v>1</v>
      </c>
      <c r="P803" s="76">
        <v>40.2</v>
      </c>
      <c r="Q803" s="76">
        <v>29</v>
      </c>
      <c r="R803" s="76">
        <v>0</v>
      </c>
      <c r="S803" s="76"/>
      <c r="T803" s="76"/>
      <c r="U803" s="76"/>
      <c r="V803" s="76"/>
      <c r="W803" s="76"/>
      <c r="X803" s="76"/>
      <c r="Y803" s="76"/>
      <c r="Z803" s="76"/>
      <c r="AA803" s="76"/>
      <c r="AC803" s="20">
        <v>1</v>
      </c>
      <c r="AD803" s="76"/>
      <c r="AE803" s="76"/>
      <c r="AF803" s="76"/>
      <c r="AG803" s="76"/>
      <c r="AH803" s="76"/>
      <c r="AI803" s="76"/>
      <c r="AJ803" s="76"/>
      <c r="AK803" s="76"/>
      <c r="AL803" s="76"/>
      <c r="AM803" s="76"/>
      <c r="AN803" s="76"/>
      <c r="AO803" s="76"/>
      <c r="AP803" s="10"/>
      <c r="AQ803" s="24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26"/>
      <c r="BQ803" s="24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</row>
    <row r="804" spans="1:81" ht="17.25" customHeight="1">
      <c r="A804" s="20">
        <v>2</v>
      </c>
      <c r="B804" s="76">
        <v>33.4</v>
      </c>
      <c r="C804" s="76">
        <v>21.4</v>
      </c>
      <c r="D804" s="76">
        <v>0</v>
      </c>
      <c r="E804" s="76">
        <v>34</v>
      </c>
      <c r="F804" s="76">
        <v>23.3</v>
      </c>
      <c r="G804" s="76">
        <v>0</v>
      </c>
      <c r="H804" s="76">
        <v>35</v>
      </c>
      <c r="I804" s="76">
        <v>25.8</v>
      </c>
      <c r="J804" s="76">
        <v>0.6</v>
      </c>
      <c r="K804" s="76">
        <v>39</v>
      </c>
      <c r="L804" s="76">
        <v>25.2</v>
      </c>
      <c r="M804" s="76">
        <v>0</v>
      </c>
      <c r="O804" s="20">
        <v>2</v>
      </c>
      <c r="P804" s="76">
        <v>39.1</v>
      </c>
      <c r="Q804" s="76">
        <v>28.8</v>
      </c>
      <c r="R804" s="76">
        <v>0</v>
      </c>
      <c r="S804" s="76"/>
      <c r="T804" s="76"/>
      <c r="U804" s="76"/>
      <c r="V804" s="76"/>
      <c r="W804" s="76"/>
      <c r="X804" s="76"/>
      <c r="Y804" s="76"/>
      <c r="Z804" s="76"/>
      <c r="AA804" s="76"/>
      <c r="AC804" s="20">
        <v>2</v>
      </c>
      <c r="AD804" s="76"/>
      <c r="AE804" s="76"/>
      <c r="AF804" s="76"/>
      <c r="AG804" s="76"/>
      <c r="AH804" s="76"/>
      <c r="AI804" s="76"/>
      <c r="AJ804" s="76"/>
      <c r="AK804" s="76"/>
      <c r="AL804" s="76"/>
      <c r="AM804" s="76"/>
      <c r="AN804" s="76"/>
      <c r="AO804" s="76"/>
      <c r="AP804" s="10"/>
      <c r="AQ804" s="24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24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</row>
    <row r="805" spans="1:81" ht="17.25" customHeight="1">
      <c r="A805" s="20">
        <v>3</v>
      </c>
      <c r="B805" s="76">
        <v>33.3</v>
      </c>
      <c r="C805" s="76">
        <v>21.6</v>
      </c>
      <c r="D805" s="76">
        <v>0</v>
      </c>
      <c r="E805" s="76">
        <v>34.5</v>
      </c>
      <c r="F805" s="76">
        <v>24.9</v>
      </c>
      <c r="G805" s="76">
        <v>0</v>
      </c>
      <c r="H805" s="76">
        <v>35.4</v>
      </c>
      <c r="I805" s="76">
        <v>24.5</v>
      </c>
      <c r="J805" s="76">
        <v>0</v>
      </c>
      <c r="K805" s="76">
        <v>38.6</v>
      </c>
      <c r="L805" s="76">
        <v>26.7</v>
      </c>
      <c r="M805" s="76">
        <v>0</v>
      </c>
      <c r="O805" s="20">
        <v>3</v>
      </c>
      <c r="P805" s="76">
        <v>39.9</v>
      </c>
      <c r="Q805" s="76">
        <v>28.9</v>
      </c>
      <c r="R805" s="76">
        <v>0</v>
      </c>
      <c r="S805" s="76"/>
      <c r="T805" s="76"/>
      <c r="U805" s="76"/>
      <c r="V805" s="76"/>
      <c r="W805" s="76"/>
      <c r="X805" s="76"/>
      <c r="Y805" s="76"/>
      <c r="Z805" s="76"/>
      <c r="AA805" s="76"/>
      <c r="AC805" s="20">
        <v>3</v>
      </c>
      <c r="AD805" s="76"/>
      <c r="AE805" s="76"/>
      <c r="AF805" s="76"/>
      <c r="AG805" s="76"/>
      <c r="AH805" s="76"/>
      <c r="AI805" s="76"/>
      <c r="AJ805" s="76"/>
      <c r="AK805" s="76"/>
      <c r="AL805" s="76"/>
      <c r="AM805" s="76"/>
      <c r="AN805" s="76"/>
      <c r="AO805" s="76"/>
      <c r="AP805" s="10"/>
      <c r="AQ805" s="24"/>
      <c r="AR805" s="45"/>
      <c r="AS805" s="45"/>
      <c r="AT805" s="45"/>
      <c r="AU805" s="45"/>
      <c r="AV805" s="45"/>
      <c r="AW805" s="45"/>
      <c r="AX805" s="45"/>
      <c r="AY805" s="46"/>
      <c r="AZ805" s="45"/>
      <c r="BA805" s="45"/>
      <c r="BB805" s="45"/>
      <c r="BC805" s="45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24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</row>
    <row r="806" spans="1:81" ht="17.25" customHeight="1">
      <c r="A806" s="20">
        <v>4</v>
      </c>
      <c r="B806" s="76">
        <v>32.8</v>
      </c>
      <c r="C806" s="76">
        <v>20.9</v>
      </c>
      <c r="D806" s="76">
        <v>0</v>
      </c>
      <c r="E806" s="76">
        <v>33.9</v>
      </c>
      <c r="F806" s="76">
        <v>23.7</v>
      </c>
      <c r="G806" s="76">
        <v>0</v>
      </c>
      <c r="H806" s="76">
        <v>37.1</v>
      </c>
      <c r="I806" s="76">
        <v>25.6</v>
      </c>
      <c r="J806" s="76">
        <v>0</v>
      </c>
      <c r="K806" s="76">
        <v>38.4</v>
      </c>
      <c r="L806" s="76">
        <v>27</v>
      </c>
      <c r="M806" s="76">
        <v>0</v>
      </c>
      <c r="O806" s="20">
        <v>4</v>
      </c>
      <c r="P806" s="76">
        <v>39.3</v>
      </c>
      <c r="Q806" s="76">
        <v>27.6</v>
      </c>
      <c r="R806" s="76">
        <v>0</v>
      </c>
      <c r="S806" s="76"/>
      <c r="T806" s="76"/>
      <c r="U806" s="76"/>
      <c r="V806" s="76"/>
      <c r="W806" s="76"/>
      <c r="X806" s="76"/>
      <c r="Y806" s="76"/>
      <c r="Z806" s="76"/>
      <c r="AA806" s="76"/>
      <c r="AC806" s="20">
        <v>4</v>
      </c>
      <c r="AD806" s="76"/>
      <c r="AE806" s="76"/>
      <c r="AF806" s="76"/>
      <c r="AG806" s="76"/>
      <c r="AH806" s="76"/>
      <c r="AI806" s="76"/>
      <c r="AJ806" s="76"/>
      <c r="AK806" s="76"/>
      <c r="AL806" s="76"/>
      <c r="AM806" s="76"/>
      <c r="AN806" s="76"/>
      <c r="AO806" s="76"/>
      <c r="AP806" s="10"/>
      <c r="AQ806" s="24"/>
      <c r="BF806" s="10"/>
      <c r="BG806" s="10"/>
      <c r="BH806" s="10"/>
      <c r="BI806" s="18"/>
      <c r="BJ806" s="18"/>
      <c r="BK806" s="47"/>
      <c r="BL806" s="48"/>
      <c r="BM806" s="48"/>
      <c r="BN806" s="48"/>
      <c r="BO806" s="48"/>
      <c r="BP806" s="48"/>
      <c r="BQ806" s="48"/>
      <c r="BR806" s="48"/>
      <c r="BS806" s="48"/>
      <c r="BT806" s="18"/>
      <c r="BU806" s="19"/>
      <c r="BV806" s="18"/>
      <c r="BW806" s="10"/>
      <c r="BX806" s="10"/>
      <c r="BY806" s="10"/>
      <c r="BZ806" s="10"/>
      <c r="CA806" s="27"/>
      <c r="CB806" s="10"/>
      <c r="CC806" s="10"/>
    </row>
    <row r="807" spans="1:81" ht="17.25" customHeight="1">
      <c r="A807" s="20">
        <v>5</v>
      </c>
      <c r="B807" s="76">
        <v>32.9</v>
      </c>
      <c r="C807" s="76">
        <v>20.9</v>
      </c>
      <c r="D807" s="76">
        <v>0</v>
      </c>
      <c r="E807" s="76">
        <v>34.6</v>
      </c>
      <c r="F807" s="76">
        <v>20</v>
      </c>
      <c r="G807" s="76">
        <v>0</v>
      </c>
      <c r="H807" s="76">
        <v>37</v>
      </c>
      <c r="I807" s="76">
        <v>25.1</v>
      </c>
      <c r="J807" s="76">
        <v>0</v>
      </c>
      <c r="K807" s="76">
        <v>37.3</v>
      </c>
      <c r="L807" s="76">
        <v>26.9</v>
      </c>
      <c r="M807" s="76">
        <v>0</v>
      </c>
      <c r="O807" s="20">
        <v>5</v>
      </c>
      <c r="P807" s="76">
        <v>40</v>
      </c>
      <c r="Q807" s="76">
        <v>27.9</v>
      </c>
      <c r="R807" s="76">
        <v>0</v>
      </c>
      <c r="S807" s="76"/>
      <c r="T807" s="76"/>
      <c r="U807" s="76"/>
      <c r="V807" s="76"/>
      <c r="W807" s="76"/>
      <c r="X807" s="76"/>
      <c r="Y807" s="76"/>
      <c r="Z807" s="76"/>
      <c r="AA807" s="76"/>
      <c r="AC807" s="20">
        <v>5</v>
      </c>
      <c r="AD807" s="76"/>
      <c r="AE807" s="76"/>
      <c r="AF807" s="76"/>
      <c r="AG807" s="76"/>
      <c r="AH807" s="76"/>
      <c r="AI807" s="76"/>
      <c r="AJ807" s="76"/>
      <c r="AK807" s="76"/>
      <c r="AL807" s="76"/>
      <c r="AM807" s="76"/>
      <c r="AN807" s="76"/>
      <c r="AO807" s="76"/>
      <c r="AP807" s="10"/>
      <c r="AQ807" s="24"/>
      <c r="BF807" s="10"/>
      <c r="BG807" s="10"/>
      <c r="BH807" s="10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3"/>
      <c r="BV807" s="24"/>
      <c r="BW807" s="10"/>
      <c r="BX807" s="10"/>
      <c r="BY807" s="10"/>
      <c r="BZ807" s="10"/>
      <c r="CA807" s="10"/>
      <c r="CB807" s="10"/>
      <c r="CC807" s="10"/>
    </row>
    <row r="808" spans="1:81" ht="17.25" customHeight="1">
      <c r="A808" s="20">
        <v>6</v>
      </c>
      <c r="B808" s="76">
        <v>32.5</v>
      </c>
      <c r="C808" s="76">
        <v>21.1</v>
      </c>
      <c r="D808" s="76">
        <v>0</v>
      </c>
      <c r="E808" s="76">
        <v>34.6</v>
      </c>
      <c r="F808" s="76">
        <v>20.2</v>
      </c>
      <c r="G808" s="76">
        <v>0</v>
      </c>
      <c r="H808" s="76">
        <v>35.9</v>
      </c>
      <c r="I808" s="76">
        <v>22.8</v>
      </c>
      <c r="J808" s="76">
        <v>0</v>
      </c>
      <c r="K808" s="76">
        <v>36.4</v>
      </c>
      <c r="L808" s="76">
        <v>27.5</v>
      </c>
      <c r="M808" s="76">
        <v>0</v>
      </c>
      <c r="O808" s="20">
        <v>6</v>
      </c>
      <c r="P808" s="76">
        <v>40.1</v>
      </c>
      <c r="Q808" s="76">
        <v>29.8</v>
      </c>
      <c r="R808" s="76">
        <v>0</v>
      </c>
      <c r="S808" s="76"/>
      <c r="T808" s="76"/>
      <c r="U808" s="76"/>
      <c r="V808" s="76"/>
      <c r="W808" s="76"/>
      <c r="X808" s="76"/>
      <c r="Y808" s="76"/>
      <c r="Z808" s="76"/>
      <c r="AA808" s="76"/>
      <c r="AC808" s="20">
        <v>6</v>
      </c>
      <c r="AD808" s="76"/>
      <c r="AE808" s="76"/>
      <c r="AF808" s="76"/>
      <c r="AG808" s="76"/>
      <c r="AH808" s="76"/>
      <c r="AI808" s="76"/>
      <c r="AJ808" s="76"/>
      <c r="AK808" s="76"/>
      <c r="AL808" s="76"/>
      <c r="AM808" s="76"/>
      <c r="AN808" s="76"/>
      <c r="AO808" s="76"/>
      <c r="AP808" s="10"/>
      <c r="AQ808" s="24"/>
      <c r="BF808" s="10"/>
      <c r="BG808" s="10"/>
      <c r="BH808" s="10"/>
      <c r="BI808" s="77"/>
      <c r="BJ808" s="77"/>
      <c r="BK808" s="77"/>
      <c r="BL808" s="77"/>
      <c r="BM808" s="77"/>
      <c r="BN808" s="77"/>
      <c r="BO808" s="77"/>
      <c r="BP808" s="77"/>
      <c r="BQ808" s="77"/>
      <c r="BR808" s="77"/>
      <c r="BS808" s="77"/>
      <c r="BT808" s="77"/>
      <c r="BU808" s="54"/>
      <c r="BV808" s="54"/>
      <c r="BW808" s="10"/>
      <c r="BX808" s="10"/>
      <c r="BY808" s="10"/>
      <c r="BZ808" s="10"/>
      <c r="CA808" s="10"/>
      <c r="CB808" s="10"/>
      <c r="CC808" s="10"/>
    </row>
    <row r="809" spans="1:81" ht="17.25" customHeight="1">
      <c r="A809" s="20">
        <v>7</v>
      </c>
      <c r="B809" s="76">
        <v>32.9</v>
      </c>
      <c r="C809" s="76">
        <v>21.5</v>
      </c>
      <c r="D809" s="76">
        <v>0</v>
      </c>
      <c r="E809" s="76">
        <v>34.4</v>
      </c>
      <c r="F809" s="76">
        <v>19</v>
      </c>
      <c r="G809" s="76">
        <v>0</v>
      </c>
      <c r="H809" s="76">
        <v>36.8</v>
      </c>
      <c r="I809" s="76">
        <v>23.6</v>
      </c>
      <c r="J809" s="76">
        <v>0</v>
      </c>
      <c r="K809" s="76">
        <v>37.7</v>
      </c>
      <c r="L809" s="76">
        <v>27.2</v>
      </c>
      <c r="M809" s="76">
        <v>0</v>
      </c>
      <c r="O809" s="20">
        <v>7</v>
      </c>
      <c r="P809" s="76">
        <v>38.1</v>
      </c>
      <c r="Q809" s="76">
        <v>29</v>
      </c>
      <c r="R809" s="76">
        <v>0</v>
      </c>
      <c r="S809" s="76"/>
      <c r="T809" s="76"/>
      <c r="U809" s="76"/>
      <c r="V809" s="76"/>
      <c r="W809" s="76"/>
      <c r="X809" s="76"/>
      <c r="Y809" s="76"/>
      <c r="Z809" s="76"/>
      <c r="AA809" s="76"/>
      <c r="AC809" s="20">
        <v>7</v>
      </c>
      <c r="AD809" s="76"/>
      <c r="AE809" s="76"/>
      <c r="AF809" s="76"/>
      <c r="AG809" s="76"/>
      <c r="AH809" s="76"/>
      <c r="AI809" s="76"/>
      <c r="AJ809" s="76"/>
      <c r="AK809" s="76"/>
      <c r="AL809" s="76"/>
      <c r="AM809" s="76"/>
      <c r="AN809" s="76"/>
      <c r="AO809" s="76"/>
      <c r="AP809" s="10"/>
      <c r="AQ809" s="24"/>
      <c r="BF809" s="12"/>
      <c r="BG809" s="10"/>
      <c r="BH809" s="10"/>
      <c r="BI809" s="78"/>
      <c r="BJ809" s="55"/>
      <c r="BK809" s="55"/>
      <c r="BL809" s="55"/>
      <c r="BM809" s="55"/>
      <c r="BN809" s="55"/>
      <c r="BO809" s="55"/>
      <c r="BP809" s="55"/>
      <c r="BQ809" s="55"/>
      <c r="BR809" s="55"/>
      <c r="BS809" s="55"/>
      <c r="BT809" s="55"/>
      <c r="BU809" s="55"/>
      <c r="BV809" s="55"/>
      <c r="BW809" s="10"/>
      <c r="BX809" s="10"/>
      <c r="BY809" s="10"/>
      <c r="BZ809" s="10"/>
      <c r="CA809" s="10"/>
      <c r="CB809" s="10"/>
      <c r="CC809" s="10"/>
    </row>
    <row r="810" spans="1:81" ht="17.25" customHeight="1">
      <c r="A810" s="20">
        <v>8</v>
      </c>
      <c r="B810" s="76">
        <v>33.6</v>
      </c>
      <c r="C810" s="76">
        <v>21.9</v>
      </c>
      <c r="D810" s="76">
        <v>0</v>
      </c>
      <c r="E810" s="76">
        <v>34.5</v>
      </c>
      <c r="F810" s="76">
        <v>19.3</v>
      </c>
      <c r="G810" s="76">
        <v>0</v>
      </c>
      <c r="H810" s="76">
        <v>36.7</v>
      </c>
      <c r="I810" s="76">
        <v>24.2</v>
      </c>
      <c r="J810" s="76">
        <v>0</v>
      </c>
      <c r="K810" s="76">
        <v>39</v>
      </c>
      <c r="L810" s="76">
        <v>27.5</v>
      </c>
      <c r="M810" s="76">
        <v>0</v>
      </c>
      <c r="O810" s="20">
        <v>8</v>
      </c>
      <c r="P810" s="76">
        <v>37.8</v>
      </c>
      <c r="Q810" s="76">
        <v>26</v>
      </c>
      <c r="R810" s="76">
        <v>0</v>
      </c>
      <c r="S810" s="76"/>
      <c r="T810" s="76"/>
      <c r="U810" s="76"/>
      <c r="V810" s="76"/>
      <c r="W810" s="76"/>
      <c r="X810" s="76"/>
      <c r="Y810" s="76"/>
      <c r="Z810" s="76"/>
      <c r="AA810" s="76"/>
      <c r="AC810" s="20">
        <v>8</v>
      </c>
      <c r="AD810" s="76"/>
      <c r="AE810" s="76"/>
      <c r="AF810" s="76"/>
      <c r="AG810" s="76"/>
      <c r="AH810" s="76"/>
      <c r="AI810" s="76"/>
      <c r="AJ810" s="76"/>
      <c r="AK810" s="76"/>
      <c r="AL810" s="76"/>
      <c r="AM810" s="76"/>
      <c r="AN810" s="76"/>
      <c r="AO810" s="76"/>
      <c r="AP810" s="10"/>
      <c r="AQ810" s="24"/>
      <c r="BG810" s="10"/>
      <c r="BH810" s="10"/>
      <c r="BI810" s="78"/>
      <c r="BJ810" s="55"/>
      <c r="BK810" s="55"/>
      <c r="BL810" s="55"/>
      <c r="BM810" s="55"/>
      <c r="BN810" s="55"/>
      <c r="BO810" s="55"/>
      <c r="BP810" s="55"/>
      <c r="BQ810" s="55"/>
      <c r="BR810" s="55"/>
      <c r="BS810" s="55"/>
      <c r="BT810" s="55"/>
      <c r="BU810" s="55"/>
      <c r="BV810" s="55"/>
      <c r="BW810" s="10"/>
      <c r="BX810" s="10"/>
      <c r="BY810" s="10"/>
      <c r="BZ810" s="10"/>
      <c r="CA810" s="10"/>
      <c r="CB810" s="10"/>
      <c r="CC810" s="10"/>
    </row>
    <row r="811" spans="1:81" ht="17.25" customHeight="1">
      <c r="A811" s="20">
        <v>9</v>
      </c>
      <c r="B811" s="76">
        <v>33.5</v>
      </c>
      <c r="C811" s="76">
        <v>22.3</v>
      </c>
      <c r="D811" s="76">
        <v>0</v>
      </c>
      <c r="E811" s="76">
        <v>33.5</v>
      </c>
      <c r="F811" s="76">
        <v>22</v>
      </c>
      <c r="G811" s="76">
        <v>0</v>
      </c>
      <c r="H811" s="76">
        <v>34.9</v>
      </c>
      <c r="I811" s="76">
        <v>27.4</v>
      </c>
      <c r="J811" s="76">
        <v>0</v>
      </c>
      <c r="K811" s="76">
        <v>39.3</v>
      </c>
      <c r="L811" s="76">
        <v>27.7</v>
      </c>
      <c r="M811" s="76">
        <v>0</v>
      </c>
      <c r="O811" s="20">
        <v>9</v>
      </c>
      <c r="P811" s="76">
        <v>39.1</v>
      </c>
      <c r="Q811" s="76">
        <v>27.6</v>
      </c>
      <c r="R811" s="76">
        <v>19.6</v>
      </c>
      <c r="S811" s="76"/>
      <c r="T811" s="76"/>
      <c r="U811" s="76"/>
      <c r="V811" s="76"/>
      <c r="W811" s="76"/>
      <c r="X811" s="76"/>
      <c r="Y811" s="76"/>
      <c r="Z811" s="76"/>
      <c r="AA811" s="76"/>
      <c r="AC811" s="20">
        <v>9</v>
      </c>
      <c r="AD811" s="76"/>
      <c r="AE811" s="76"/>
      <c r="AF811" s="76"/>
      <c r="AG811" s="76"/>
      <c r="AH811" s="76"/>
      <c r="AI811" s="76"/>
      <c r="AJ811" s="76"/>
      <c r="AK811" s="76"/>
      <c r="AL811" s="76"/>
      <c r="AM811" s="76"/>
      <c r="AN811" s="76"/>
      <c r="AO811" s="76"/>
      <c r="AP811" s="10"/>
      <c r="AQ811" s="24"/>
      <c r="BG811" s="10"/>
      <c r="BH811" s="10"/>
      <c r="BI811" s="78"/>
      <c r="BJ811" s="55"/>
      <c r="BK811" s="55"/>
      <c r="BL811" s="55"/>
      <c r="BM811" s="55"/>
      <c r="BN811" s="55"/>
      <c r="BO811" s="55"/>
      <c r="BP811" s="55"/>
      <c r="BQ811" s="55"/>
      <c r="BR811" s="55"/>
      <c r="BS811" s="55"/>
      <c r="BT811" s="55"/>
      <c r="BU811" s="55"/>
      <c r="BV811" s="55"/>
      <c r="BW811" s="10"/>
      <c r="BX811" s="10"/>
      <c r="BY811" s="10"/>
      <c r="BZ811" s="10"/>
      <c r="CA811" s="10"/>
      <c r="CB811" s="10"/>
      <c r="CC811" s="10"/>
    </row>
    <row r="812" spans="1:81" ht="17.25" customHeight="1">
      <c r="A812" s="20">
        <v>10</v>
      </c>
      <c r="B812" s="76">
        <v>34</v>
      </c>
      <c r="C812" s="76">
        <v>22.7</v>
      </c>
      <c r="D812" s="76">
        <v>0</v>
      </c>
      <c r="E812" s="76">
        <v>32.7</v>
      </c>
      <c r="F812" s="76">
        <v>24.8</v>
      </c>
      <c r="G812" s="76">
        <v>0</v>
      </c>
      <c r="H812" s="76">
        <v>36.4</v>
      </c>
      <c r="I812" s="76">
        <v>25.7</v>
      </c>
      <c r="J812" s="76">
        <v>0</v>
      </c>
      <c r="K812" s="76">
        <v>34</v>
      </c>
      <c r="L812" s="76">
        <v>25.8</v>
      </c>
      <c r="M812" s="76">
        <v>13.5</v>
      </c>
      <c r="O812" s="20">
        <v>10</v>
      </c>
      <c r="P812" s="76">
        <v>37.7</v>
      </c>
      <c r="Q812" s="76">
        <v>25.5</v>
      </c>
      <c r="R812" s="76">
        <v>9.2</v>
      </c>
      <c r="S812" s="76"/>
      <c r="T812" s="76"/>
      <c r="U812" s="76"/>
      <c r="V812" s="76"/>
      <c r="W812" s="76"/>
      <c r="X812" s="76"/>
      <c r="Y812" s="76"/>
      <c r="Z812" s="76"/>
      <c r="AA812" s="76"/>
      <c r="AC812" s="20">
        <v>10</v>
      </c>
      <c r="AD812" s="76"/>
      <c r="AE812" s="76"/>
      <c r="AF812" s="76"/>
      <c r="AG812" s="76"/>
      <c r="AH812" s="76"/>
      <c r="AI812" s="76"/>
      <c r="AJ812" s="76"/>
      <c r="AK812" s="76"/>
      <c r="AL812" s="76"/>
      <c r="AM812" s="76"/>
      <c r="AN812" s="76"/>
      <c r="AO812" s="76"/>
      <c r="AP812" s="10"/>
      <c r="AQ812" s="24"/>
      <c r="BG812" s="10"/>
      <c r="BH812" s="10"/>
      <c r="BI812" s="78"/>
      <c r="BJ812" s="55"/>
      <c r="BK812" s="55"/>
      <c r="BL812" s="55"/>
      <c r="BM812" s="55"/>
      <c r="BN812" s="55"/>
      <c r="BO812" s="55"/>
      <c r="BP812" s="55"/>
      <c r="BQ812" s="55"/>
      <c r="BR812" s="55"/>
      <c r="BS812" s="55"/>
      <c r="BT812" s="55"/>
      <c r="BU812" s="55"/>
      <c r="BV812" s="55"/>
      <c r="BW812" s="10"/>
      <c r="BX812" s="10"/>
      <c r="BY812" s="10"/>
      <c r="BZ812" s="10"/>
      <c r="CA812" s="10"/>
      <c r="CB812" s="10"/>
      <c r="CC812" s="10"/>
    </row>
    <row r="813" spans="1:81" ht="17.25" customHeight="1">
      <c r="A813" s="20">
        <v>11</v>
      </c>
      <c r="B813" s="76">
        <v>33.8</v>
      </c>
      <c r="C813" s="76">
        <v>24.7</v>
      </c>
      <c r="D813" s="76">
        <v>0</v>
      </c>
      <c r="E813" s="76">
        <v>30.9</v>
      </c>
      <c r="F813" s="76">
        <v>22.4</v>
      </c>
      <c r="G813" s="76">
        <v>0</v>
      </c>
      <c r="H813" s="76">
        <v>36.8</v>
      </c>
      <c r="I813" s="76">
        <v>26.1</v>
      </c>
      <c r="J813" s="76">
        <v>0</v>
      </c>
      <c r="K813" s="76">
        <v>37.5</v>
      </c>
      <c r="L813" s="76">
        <v>27.1</v>
      </c>
      <c r="M813" s="76">
        <v>0</v>
      </c>
      <c r="O813" s="20">
        <v>11</v>
      </c>
      <c r="P813" s="76">
        <v>36.1</v>
      </c>
      <c r="Q813" s="76">
        <v>25.7</v>
      </c>
      <c r="R813" s="76">
        <v>13.6</v>
      </c>
      <c r="S813" s="76"/>
      <c r="T813" s="76"/>
      <c r="U813" s="76"/>
      <c r="V813" s="76"/>
      <c r="W813" s="76"/>
      <c r="X813" s="76"/>
      <c r="Y813" s="76"/>
      <c r="Z813" s="76"/>
      <c r="AA813" s="76"/>
      <c r="AC813" s="20">
        <v>11</v>
      </c>
      <c r="AD813" s="76"/>
      <c r="AE813" s="76"/>
      <c r="AF813" s="76"/>
      <c r="AG813" s="76"/>
      <c r="AH813" s="76"/>
      <c r="AI813" s="76"/>
      <c r="AJ813" s="76"/>
      <c r="AK813" s="76"/>
      <c r="AL813" s="76"/>
      <c r="AM813" s="76"/>
      <c r="AN813" s="76"/>
      <c r="AO813" s="76"/>
      <c r="AP813" s="10"/>
      <c r="AQ813" s="24"/>
      <c r="BF813" s="10"/>
      <c r="BG813" s="10"/>
      <c r="BH813" s="10"/>
      <c r="BI813" s="78"/>
      <c r="BJ813" s="55"/>
      <c r="BK813" s="55"/>
      <c r="BL813" s="55"/>
      <c r="BM813" s="55"/>
      <c r="BN813" s="55"/>
      <c r="BO813" s="55"/>
      <c r="BP813" s="55"/>
      <c r="BQ813" s="55"/>
      <c r="BR813" s="55"/>
      <c r="BS813" s="55"/>
      <c r="BT813" s="55"/>
      <c r="BU813" s="55"/>
      <c r="BV813" s="55"/>
      <c r="BW813" s="10"/>
      <c r="BX813" s="10"/>
      <c r="BY813" s="10"/>
      <c r="BZ813" s="10"/>
      <c r="CA813" s="10"/>
      <c r="CB813" s="10"/>
      <c r="CC813" s="10"/>
    </row>
    <row r="814" spans="1:81" ht="17.25" customHeight="1">
      <c r="A814" s="20">
        <v>12</v>
      </c>
      <c r="B814" s="76">
        <v>33.5</v>
      </c>
      <c r="C814" s="76">
        <v>25</v>
      </c>
      <c r="D814" s="76">
        <v>0</v>
      </c>
      <c r="E814" s="76">
        <v>32</v>
      </c>
      <c r="F814" s="76">
        <v>20.4</v>
      </c>
      <c r="G814" s="76">
        <v>0</v>
      </c>
      <c r="H814" s="76">
        <v>36.1</v>
      </c>
      <c r="I814" s="76">
        <v>26.6</v>
      </c>
      <c r="J814" s="76">
        <v>5.8</v>
      </c>
      <c r="K814" s="76">
        <v>38.1</v>
      </c>
      <c r="L814" s="76">
        <v>27.9</v>
      </c>
      <c r="M814" s="76">
        <v>0</v>
      </c>
      <c r="O814" s="20">
        <v>12</v>
      </c>
      <c r="P814" s="76">
        <v>36.2</v>
      </c>
      <c r="Q814" s="76">
        <v>24.8</v>
      </c>
      <c r="R814" s="76">
        <v>0</v>
      </c>
      <c r="S814" s="76"/>
      <c r="T814" s="76"/>
      <c r="U814" s="76"/>
      <c r="V814" s="76"/>
      <c r="W814" s="76"/>
      <c r="X814" s="76"/>
      <c r="Y814" s="76"/>
      <c r="Z814" s="76"/>
      <c r="AA814" s="76"/>
      <c r="AC814" s="20">
        <v>12</v>
      </c>
      <c r="AD814" s="76"/>
      <c r="AE814" s="76"/>
      <c r="AF814" s="76"/>
      <c r="AG814" s="76"/>
      <c r="AH814" s="76"/>
      <c r="AI814" s="76"/>
      <c r="AJ814" s="76"/>
      <c r="AK814" s="76"/>
      <c r="AL814" s="76"/>
      <c r="AM814" s="76"/>
      <c r="AN814" s="76"/>
      <c r="AO814" s="76"/>
      <c r="AP814" s="10"/>
      <c r="AQ814" s="24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24"/>
      <c r="BV814" s="10"/>
      <c r="BW814" s="10"/>
      <c r="BX814" s="10"/>
      <c r="BY814" s="10"/>
      <c r="BZ814" s="10"/>
      <c r="CA814" s="10"/>
      <c r="CB814" s="10"/>
      <c r="CC814" s="10"/>
    </row>
    <row r="815" spans="1:81" ht="17.25" customHeight="1">
      <c r="A815" s="20">
        <v>13</v>
      </c>
      <c r="B815" s="76">
        <v>33.5</v>
      </c>
      <c r="C815" s="76">
        <v>25.4</v>
      </c>
      <c r="D815" s="76">
        <v>4</v>
      </c>
      <c r="E815" s="76">
        <v>33</v>
      </c>
      <c r="F815" s="76">
        <v>20.1</v>
      </c>
      <c r="G815" s="76">
        <v>0</v>
      </c>
      <c r="H815" s="76">
        <v>36</v>
      </c>
      <c r="I815" s="76">
        <v>25.6</v>
      </c>
      <c r="J815" s="76">
        <v>0</v>
      </c>
      <c r="K815" s="76">
        <v>38.3</v>
      </c>
      <c r="L815" s="76">
        <v>27.1</v>
      </c>
      <c r="M815" s="76">
        <v>0</v>
      </c>
      <c r="O815" s="20">
        <v>13</v>
      </c>
      <c r="P815" s="76">
        <v>38.6</v>
      </c>
      <c r="Q815" s="76">
        <v>28.1</v>
      </c>
      <c r="R815" s="76">
        <v>3</v>
      </c>
      <c r="S815" s="76"/>
      <c r="T815" s="76"/>
      <c r="U815" s="76"/>
      <c r="V815" s="76"/>
      <c r="W815" s="76"/>
      <c r="X815" s="76"/>
      <c r="Y815" s="76"/>
      <c r="Z815" s="76"/>
      <c r="AA815" s="76"/>
      <c r="AC815" s="20">
        <v>13</v>
      </c>
      <c r="AD815" s="76"/>
      <c r="AE815" s="76"/>
      <c r="AF815" s="76"/>
      <c r="AG815" s="76"/>
      <c r="AH815" s="76"/>
      <c r="AI815" s="76"/>
      <c r="AJ815" s="76"/>
      <c r="AK815" s="76"/>
      <c r="AL815" s="76"/>
      <c r="AM815" s="76"/>
      <c r="AN815" s="76"/>
      <c r="AO815" s="76"/>
      <c r="AP815" s="10"/>
      <c r="AQ815" s="24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2"/>
      <c r="BT815" s="12"/>
      <c r="BU815" s="12"/>
      <c r="BV815" s="12"/>
      <c r="BW815" s="10"/>
      <c r="BX815" s="10"/>
      <c r="BY815" s="10"/>
      <c r="BZ815" s="10"/>
      <c r="CA815" s="10"/>
      <c r="CB815" s="10"/>
      <c r="CC815" s="10"/>
    </row>
    <row r="816" spans="1:81" ht="17.25" customHeight="1">
      <c r="A816" s="20">
        <v>14</v>
      </c>
      <c r="B816" s="76">
        <v>31</v>
      </c>
      <c r="C816" s="76">
        <v>24</v>
      </c>
      <c r="D816" s="76" t="s">
        <v>104</v>
      </c>
      <c r="E816" s="76">
        <v>34.6</v>
      </c>
      <c r="F816" s="76">
        <v>20.4</v>
      </c>
      <c r="G816" s="76">
        <v>0</v>
      </c>
      <c r="H816" s="76">
        <v>35.7</v>
      </c>
      <c r="I816" s="76">
        <v>25.2</v>
      </c>
      <c r="J816" s="76">
        <v>0</v>
      </c>
      <c r="K816" s="76">
        <v>37.9</v>
      </c>
      <c r="L816" s="76">
        <v>27.8</v>
      </c>
      <c r="M816" s="76">
        <v>0</v>
      </c>
      <c r="O816" s="20">
        <v>14</v>
      </c>
      <c r="P816" s="76">
        <v>34.6</v>
      </c>
      <c r="Q816" s="76">
        <v>26.1</v>
      </c>
      <c r="R816" s="76">
        <v>0</v>
      </c>
      <c r="S816" s="76"/>
      <c r="T816" s="76"/>
      <c r="U816" s="76"/>
      <c r="V816" s="76"/>
      <c r="W816" s="76"/>
      <c r="X816" s="76"/>
      <c r="Y816" s="76"/>
      <c r="Z816" s="76"/>
      <c r="AA816" s="76"/>
      <c r="AC816" s="20">
        <v>14</v>
      </c>
      <c r="AD816" s="76"/>
      <c r="AE816" s="76"/>
      <c r="AF816" s="76"/>
      <c r="AG816" s="76"/>
      <c r="AH816" s="76"/>
      <c r="AI816" s="76"/>
      <c r="AJ816" s="76"/>
      <c r="AK816" s="76"/>
      <c r="AL816" s="76"/>
      <c r="AM816" s="76"/>
      <c r="AN816" s="76"/>
      <c r="AO816" s="76"/>
      <c r="AP816" s="10"/>
      <c r="AQ816" s="24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2"/>
      <c r="BT816" s="12"/>
      <c r="BU816" s="12"/>
      <c r="BV816" s="12"/>
      <c r="BW816" s="10"/>
      <c r="BX816" s="10"/>
      <c r="BY816" s="10"/>
      <c r="BZ816" s="10"/>
      <c r="CA816" s="10"/>
      <c r="CB816" s="10"/>
      <c r="CC816" s="10"/>
    </row>
    <row r="817" spans="1:81" ht="17.25" customHeight="1">
      <c r="A817" s="20">
        <v>15</v>
      </c>
      <c r="B817" s="76">
        <v>32</v>
      </c>
      <c r="C817" s="76">
        <v>22.5</v>
      </c>
      <c r="D817" s="76">
        <v>0</v>
      </c>
      <c r="E817" s="76">
        <v>34.7</v>
      </c>
      <c r="F817" s="76">
        <v>19.8</v>
      </c>
      <c r="G817" s="76">
        <v>0</v>
      </c>
      <c r="H817" s="76">
        <v>37.6</v>
      </c>
      <c r="I817" s="76">
        <v>22.5</v>
      </c>
      <c r="J817" s="76">
        <v>0</v>
      </c>
      <c r="K817" s="76">
        <v>38.5</v>
      </c>
      <c r="L817" s="76">
        <v>28.2</v>
      </c>
      <c r="M817" s="76">
        <v>0</v>
      </c>
      <c r="O817" s="20">
        <v>15</v>
      </c>
      <c r="P817" s="76">
        <v>38</v>
      </c>
      <c r="Q817" s="76">
        <v>28.6</v>
      </c>
      <c r="R817" s="76">
        <v>0</v>
      </c>
      <c r="S817" s="76"/>
      <c r="T817" s="76"/>
      <c r="U817" s="76"/>
      <c r="V817" s="76"/>
      <c r="W817" s="76"/>
      <c r="X817" s="76"/>
      <c r="Y817" s="76"/>
      <c r="Z817" s="76"/>
      <c r="AA817" s="76"/>
      <c r="AC817" s="20">
        <v>15</v>
      </c>
      <c r="AD817" s="76"/>
      <c r="AE817" s="76"/>
      <c r="AF817" s="76"/>
      <c r="AG817" s="76"/>
      <c r="AH817" s="76"/>
      <c r="AI817" s="76"/>
      <c r="AJ817" s="76"/>
      <c r="AK817" s="76"/>
      <c r="AL817" s="76"/>
      <c r="AM817" s="76"/>
      <c r="AN817" s="76"/>
      <c r="AO817" s="76"/>
      <c r="AP817" s="10"/>
      <c r="AQ817" s="24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2"/>
      <c r="BT817" s="12"/>
      <c r="BU817" s="12"/>
      <c r="BV817" s="12"/>
      <c r="BW817" s="10"/>
      <c r="BX817" s="10"/>
      <c r="BY817" s="10"/>
      <c r="BZ817" s="10"/>
      <c r="CA817" s="10"/>
      <c r="CB817" s="10"/>
      <c r="CC817" s="10"/>
    </row>
    <row r="818" spans="1:81" ht="17.25" customHeight="1">
      <c r="A818" s="20">
        <v>16</v>
      </c>
      <c r="B818" s="76">
        <v>32.7</v>
      </c>
      <c r="C818" s="76">
        <v>21.8</v>
      </c>
      <c r="D818" s="76">
        <v>0</v>
      </c>
      <c r="E818" s="76">
        <v>34</v>
      </c>
      <c r="F818" s="76">
        <v>21.1</v>
      </c>
      <c r="G818" s="76">
        <v>0</v>
      </c>
      <c r="H818" s="76">
        <v>36</v>
      </c>
      <c r="I818" s="76">
        <v>25.2</v>
      </c>
      <c r="J818" s="76">
        <v>0</v>
      </c>
      <c r="K818" s="76">
        <v>38.4</v>
      </c>
      <c r="L818" s="76">
        <v>28</v>
      </c>
      <c r="M818" s="76">
        <v>0</v>
      </c>
      <c r="O818" s="20">
        <v>16</v>
      </c>
      <c r="P818" s="76">
        <v>38.4</v>
      </c>
      <c r="Q818" s="76">
        <v>28.2</v>
      </c>
      <c r="R818" s="76">
        <v>8.8</v>
      </c>
      <c r="S818" s="76"/>
      <c r="T818" s="76"/>
      <c r="U818" s="76"/>
      <c r="V818" s="76"/>
      <c r="W818" s="76"/>
      <c r="X818" s="76"/>
      <c r="Y818" s="76"/>
      <c r="Z818" s="76"/>
      <c r="AA818" s="76"/>
      <c r="AC818" s="20">
        <v>16</v>
      </c>
      <c r="AD818" s="76"/>
      <c r="AE818" s="76"/>
      <c r="AF818" s="76"/>
      <c r="AG818" s="76"/>
      <c r="AH818" s="76"/>
      <c r="AI818" s="76"/>
      <c r="AJ818" s="76"/>
      <c r="AK818" s="76"/>
      <c r="AL818" s="76"/>
      <c r="AM818" s="76"/>
      <c r="AN818" s="76"/>
      <c r="AO818" s="76"/>
      <c r="AP818" s="10"/>
      <c r="AQ818" s="23"/>
      <c r="BF818" s="10"/>
      <c r="BG818" s="10"/>
      <c r="BH818" s="26"/>
      <c r="BI818" s="29"/>
      <c r="BJ818" s="10"/>
      <c r="BK818" s="10"/>
      <c r="BL818" s="10"/>
      <c r="BM818" s="26"/>
      <c r="BN818" s="10"/>
      <c r="BO818" s="10"/>
      <c r="BP818" s="10"/>
      <c r="BQ818" s="10"/>
      <c r="BR818" s="10"/>
      <c r="BS818" s="10"/>
      <c r="BT818" s="10"/>
      <c r="BU818" s="24"/>
      <c r="BV818" s="10"/>
      <c r="BW818" s="10"/>
      <c r="BX818" s="10"/>
      <c r="BY818" s="10"/>
      <c r="BZ818" s="10"/>
      <c r="CA818" s="10"/>
      <c r="CB818" s="10"/>
      <c r="CC818" s="10"/>
    </row>
    <row r="819" spans="1:81" ht="17.25" customHeight="1">
      <c r="A819" s="20">
        <v>17</v>
      </c>
      <c r="B819" s="76">
        <v>32.6</v>
      </c>
      <c r="C819" s="76">
        <v>21.5</v>
      </c>
      <c r="D819" s="76">
        <v>0</v>
      </c>
      <c r="E819" s="76">
        <v>33.9</v>
      </c>
      <c r="F819" s="76">
        <v>22.7</v>
      </c>
      <c r="G819" s="76">
        <v>0</v>
      </c>
      <c r="H819" s="76">
        <v>35.3</v>
      </c>
      <c r="I819" s="76">
        <v>25.8</v>
      </c>
      <c r="J819" s="76">
        <v>0</v>
      </c>
      <c r="K819" s="76">
        <v>38.5</v>
      </c>
      <c r="L819" s="76">
        <v>27.2</v>
      </c>
      <c r="M819" s="76">
        <v>0.5</v>
      </c>
      <c r="O819" s="20">
        <v>17</v>
      </c>
      <c r="P819" s="76"/>
      <c r="Q819" s="76">
        <v>28.1</v>
      </c>
      <c r="R819" s="76"/>
      <c r="S819" s="76"/>
      <c r="T819" s="76"/>
      <c r="U819" s="76"/>
      <c r="V819" s="76"/>
      <c r="W819" s="76"/>
      <c r="X819" s="76"/>
      <c r="Y819" s="76"/>
      <c r="Z819" s="76"/>
      <c r="AA819" s="76"/>
      <c r="AC819" s="20">
        <v>17</v>
      </c>
      <c r="AD819" s="76"/>
      <c r="AE819" s="76"/>
      <c r="AF819" s="76"/>
      <c r="AG819" s="76"/>
      <c r="AH819" s="76"/>
      <c r="AI819" s="76"/>
      <c r="AJ819" s="76"/>
      <c r="AK819" s="76"/>
      <c r="AL819" s="76"/>
      <c r="AM819" s="76"/>
      <c r="AN819" s="76"/>
      <c r="AO819" s="76"/>
      <c r="AP819" s="10"/>
      <c r="AQ819" s="24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24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24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</row>
    <row r="820" spans="1:81" ht="17.25" customHeight="1">
      <c r="A820" s="20">
        <v>18</v>
      </c>
      <c r="B820" s="76">
        <v>33.1</v>
      </c>
      <c r="C820" s="76">
        <v>21.1</v>
      </c>
      <c r="D820" s="76">
        <v>0</v>
      </c>
      <c r="E820" s="76">
        <v>34.1</v>
      </c>
      <c r="F820" s="76">
        <v>23.8</v>
      </c>
      <c r="G820" s="76">
        <v>0</v>
      </c>
      <c r="H820" s="76">
        <v>37</v>
      </c>
      <c r="I820" s="76">
        <v>24.9</v>
      </c>
      <c r="J820" s="76">
        <v>0</v>
      </c>
      <c r="K820" s="76">
        <v>39</v>
      </c>
      <c r="L820" s="76">
        <v>28.1</v>
      </c>
      <c r="M820" s="76">
        <v>0</v>
      </c>
      <c r="O820" s="20">
        <v>18</v>
      </c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6"/>
      <c r="AC820" s="20">
        <v>18</v>
      </c>
      <c r="AD820" s="76"/>
      <c r="AE820" s="76"/>
      <c r="AF820" s="76"/>
      <c r="AG820" s="76"/>
      <c r="AH820" s="76"/>
      <c r="AI820" s="76"/>
      <c r="AJ820" s="76"/>
      <c r="AK820" s="76"/>
      <c r="AL820" s="76"/>
      <c r="AM820" s="76"/>
      <c r="AN820" s="76"/>
      <c r="AO820" s="76"/>
      <c r="AP820" s="10"/>
      <c r="AQ820" s="24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24"/>
      <c r="BE820" s="10"/>
      <c r="BF820" s="10"/>
      <c r="BG820" s="29"/>
      <c r="BH820" s="10"/>
      <c r="BI820" s="10"/>
      <c r="BJ820" s="10"/>
      <c r="BK820" s="10"/>
      <c r="BL820" s="10"/>
      <c r="BM820" s="26"/>
      <c r="BN820" s="10"/>
      <c r="BO820" s="10"/>
      <c r="BP820" s="26"/>
      <c r="BQ820" s="24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</row>
    <row r="821" spans="1:81" ht="17.25" customHeight="1">
      <c r="A821" s="20">
        <v>19</v>
      </c>
      <c r="B821" s="76">
        <v>34.3</v>
      </c>
      <c r="C821" s="76">
        <v>22</v>
      </c>
      <c r="D821" s="76">
        <v>0</v>
      </c>
      <c r="E821" s="76">
        <v>34</v>
      </c>
      <c r="F821" s="76">
        <v>24.1</v>
      </c>
      <c r="G821" s="76">
        <v>0</v>
      </c>
      <c r="H821" s="76">
        <v>36.2</v>
      </c>
      <c r="I821" s="76">
        <v>26.2</v>
      </c>
      <c r="J821" s="76">
        <v>29.7</v>
      </c>
      <c r="K821" s="76">
        <v>38.8</v>
      </c>
      <c r="L821" s="76">
        <v>28</v>
      </c>
      <c r="M821" s="76">
        <v>0</v>
      </c>
      <c r="O821" s="20">
        <v>19</v>
      </c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C821" s="20">
        <v>19</v>
      </c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  <c r="AP821" s="10"/>
      <c r="AQ821" s="24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24"/>
      <c r="BE821" s="10"/>
      <c r="BF821" s="10"/>
      <c r="BG821" s="10"/>
      <c r="BH821" s="10"/>
      <c r="BI821" s="10"/>
      <c r="BJ821" s="10"/>
      <c r="BK821" s="10"/>
      <c r="BL821" s="10"/>
      <c r="BM821" s="28"/>
      <c r="BN821" s="10"/>
      <c r="BO821" s="10"/>
      <c r="BP821" s="10"/>
      <c r="BQ821" s="24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</row>
    <row r="822" spans="1:81" ht="17.25" customHeight="1">
      <c r="A822" s="20">
        <v>20</v>
      </c>
      <c r="B822" s="76">
        <v>33.4</v>
      </c>
      <c r="C822" s="76">
        <v>22.5</v>
      </c>
      <c r="D822" s="76">
        <v>0</v>
      </c>
      <c r="E822" s="76">
        <v>34.5</v>
      </c>
      <c r="F822" s="76">
        <v>23.9</v>
      </c>
      <c r="G822" s="76">
        <v>0</v>
      </c>
      <c r="H822" s="76">
        <v>31.9</v>
      </c>
      <c r="I822" s="76">
        <v>22.2</v>
      </c>
      <c r="J822" s="76">
        <v>0.5</v>
      </c>
      <c r="K822" s="76">
        <v>38.6</v>
      </c>
      <c r="L822" s="76">
        <v>28.2</v>
      </c>
      <c r="M822" s="76">
        <v>0</v>
      </c>
      <c r="O822" s="20">
        <v>20</v>
      </c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6"/>
      <c r="AC822" s="20">
        <v>20</v>
      </c>
      <c r="AD822" s="76"/>
      <c r="AE822" s="76"/>
      <c r="AF822" s="76"/>
      <c r="AG822" s="76"/>
      <c r="AH822" s="76"/>
      <c r="AI822" s="76"/>
      <c r="AJ822" s="76"/>
      <c r="AK822" s="76"/>
      <c r="AL822" s="76"/>
      <c r="AM822" s="76"/>
      <c r="AN822" s="76"/>
      <c r="AO822" s="76"/>
      <c r="AP822" s="10"/>
      <c r="AQ822" s="24"/>
      <c r="AR822" s="10"/>
      <c r="AS822" s="10"/>
      <c r="AT822" s="10"/>
      <c r="AU822" s="10"/>
      <c r="AV822" s="10"/>
      <c r="AW822" s="10"/>
      <c r="AX822" s="26"/>
      <c r="AY822" s="10"/>
      <c r="AZ822" s="10"/>
      <c r="BA822" s="10"/>
      <c r="BB822" s="10"/>
      <c r="BC822" s="10"/>
      <c r="BD822" s="24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24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</row>
    <row r="823" spans="1:81" ht="17.25" customHeight="1">
      <c r="A823" s="20">
        <v>21</v>
      </c>
      <c r="B823" s="76">
        <v>33.7</v>
      </c>
      <c r="C823" s="76">
        <v>22</v>
      </c>
      <c r="D823" s="76">
        <v>0</v>
      </c>
      <c r="E823" s="76">
        <v>34.4</v>
      </c>
      <c r="F823" s="76">
        <v>24</v>
      </c>
      <c r="G823" s="76">
        <v>0</v>
      </c>
      <c r="H823" s="76">
        <v>32.5</v>
      </c>
      <c r="I823" s="76">
        <v>24.5</v>
      </c>
      <c r="J823" s="76">
        <v>0</v>
      </c>
      <c r="K823" s="76">
        <v>39.5</v>
      </c>
      <c r="L823" s="76">
        <v>27.7</v>
      </c>
      <c r="M823" s="76">
        <v>0</v>
      </c>
      <c r="O823" s="20">
        <v>21</v>
      </c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6"/>
      <c r="AC823" s="20">
        <v>21</v>
      </c>
      <c r="AD823" s="76"/>
      <c r="AE823" s="76"/>
      <c r="AF823" s="76"/>
      <c r="AG823" s="76"/>
      <c r="AH823" s="76"/>
      <c r="AI823" s="76"/>
      <c r="AJ823" s="76"/>
      <c r="AK823" s="76"/>
      <c r="AL823" s="76"/>
      <c r="AM823" s="76"/>
      <c r="AN823" s="76"/>
      <c r="AO823" s="76"/>
      <c r="AP823" s="10"/>
      <c r="AQ823" s="24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24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24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</row>
    <row r="824" spans="1:81" ht="17.25" customHeight="1">
      <c r="A824" s="20">
        <v>22</v>
      </c>
      <c r="B824" s="76">
        <v>33.7</v>
      </c>
      <c r="C824" s="76">
        <v>20.1</v>
      </c>
      <c r="D824" s="76">
        <v>0</v>
      </c>
      <c r="E824" s="76">
        <v>34.3</v>
      </c>
      <c r="F824" s="76">
        <v>24.2</v>
      </c>
      <c r="G824" s="76">
        <v>0</v>
      </c>
      <c r="H824" s="76">
        <v>36.1</v>
      </c>
      <c r="I824" s="76">
        <v>24.9</v>
      </c>
      <c r="J824" s="76">
        <v>0</v>
      </c>
      <c r="K824" s="76">
        <v>39.2</v>
      </c>
      <c r="L824" s="76">
        <v>28.1</v>
      </c>
      <c r="M824" s="76">
        <v>0</v>
      </c>
      <c r="O824" s="20">
        <v>22</v>
      </c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C824" s="20">
        <v>22</v>
      </c>
      <c r="AD824" s="76"/>
      <c r="AE824" s="76"/>
      <c r="AF824" s="76"/>
      <c r="AG824" s="76"/>
      <c r="AH824" s="76"/>
      <c r="AI824" s="76"/>
      <c r="AJ824" s="76"/>
      <c r="AK824" s="76"/>
      <c r="AL824" s="76"/>
      <c r="AM824" s="76"/>
      <c r="AN824" s="76"/>
      <c r="AO824" s="76"/>
      <c r="AP824" s="10"/>
      <c r="AQ824" s="24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24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24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</row>
    <row r="825" spans="1:81" ht="17.25" customHeight="1">
      <c r="A825" s="20">
        <v>23</v>
      </c>
      <c r="B825" s="76">
        <v>32</v>
      </c>
      <c r="C825" s="76">
        <v>19.1</v>
      </c>
      <c r="D825" s="76">
        <v>0</v>
      </c>
      <c r="E825" s="76">
        <v>35.5</v>
      </c>
      <c r="F825" s="76">
        <v>24.3</v>
      </c>
      <c r="G825" s="76">
        <v>0</v>
      </c>
      <c r="H825" s="76">
        <v>36.4</v>
      </c>
      <c r="I825" s="76">
        <v>26.4</v>
      </c>
      <c r="J825" s="76">
        <v>0</v>
      </c>
      <c r="K825" s="76">
        <v>38.5</v>
      </c>
      <c r="L825" s="76">
        <v>28.5</v>
      </c>
      <c r="M825" s="76">
        <v>0</v>
      </c>
      <c r="O825" s="20">
        <v>23</v>
      </c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  <c r="AC825" s="20">
        <v>23</v>
      </c>
      <c r="AD825" s="76"/>
      <c r="AE825" s="76"/>
      <c r="AF825" s="76"/>
      <c r="AG825" s="76"/>
      <c r="AH825" s="76"/>
      <c r="AI825" s="76"/>
      <c r="AJ825" s="76"/>
      <c r="AK825" s="76"/>
      <c r="AL825" s="76"/>
      <c r="AM825" s="76"/>
      <c r="AN825" s="76"/>
      <c r="AO825" s="76"/>
      <c r="AP825" s="10"/>
      <c r="AQ825" s="24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24"/>
      <c r="BE825" s="10"/>
      <c r="BF825" s="10"/>
      <c r="BG825" s="28"/>
      <c r="BH825" s="10"/>
      <c r="BI825" s="10"/>
      <c r="BJ825" s="10"/>
      <c r="BK825" s="10"/>
      <c r="BL825" s="10"/>
      <c r="BM825" s="10"/>
      <c r="BN825" s="10"/>
      <c r="BO825" s="10"/>
      <c r="BP825" s="10"/>
      <c r="BQ825" s="24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</row>
    <row r="826" spans="1:81" ht="17.25" customHeight="1">
      <c r="A826" s="20">
        <v>24</v>
      </c>
      <c r="B826" s="76">
        <v>28.5</v>
      </c>
      <c r="C826" s="76">
        <v>21.1</v>
      </c>
      <c r="D826" s="76">
        <v>0</v>
      </c>
      <c r="E826" s="76">
        <v>34.5</v>
      </c>
      <c r="F826" s="76">
        <v>25.1</v>
      </c>
      <c r="G826" s="76">
        <v>0</v>
      </c>
      <c r="H826" s="76">
        <v>37.2</v>
      </c>
      <c r="I826" s="76">
        <v>26.2</v>
      </c>
      <c r="J826" s="76">
        <v>0</v>
      </c>
      <c r="K826" s="76">
        <v>38.6</v>
      </c>
      <c r="L826" s="76">
        <v>28.5</v>
      </c>
      <c r="M826" s="76">
        <v>0</v>
      </c>
      <c r="O826" s="20">
        <v>24</v>
      </c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6"/>
      <c r="AC826" s="20">
        <v>24</v>
      </c>
      <c r="AD826" s="76"/>
      <c r="AE826" s="76"/>
      <c r="AF826" s="76"/>
      <c r="AG826" s="76"/>
      <c r="AH826" s="76"/>
      <c r="AI826" s="76"/>
      <c r="AJ826" s="76"/>
      <c r="AK826" s="76"/>
      <c r="AL826" s="76"/>
      <c r="AM826" s="76"/>
      <c r="AN826" s="76"/>
      <c r="AO826" s="76"/>
      <c r="AP826" s="10"/>
      <c r="AQ826" s="24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24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24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</row>
    <row r="827" spans="1:81" ht="17.25" customHeight="1">
      <c r="A827" s="20">
        <v>25</v>
      </c>
      <c r="B827" s="76">
        <v>22.8</v>
      </c>
      <c r="C827" s="76">
        <v>20.9</v>
      </c>
      <c r="D827" s="76">
        <v>0.1</v>
      </c>
      <c r="E827" s="76">
        <v>35.5</v>
      </c>
      <c r="F827" s="76">
        <v>26</v>
      </c>
      <c r="G827" s="76">
        <v>0</v>
      </c>
      <c r="H827" s="76">
        <v>37.5</v>
      </c>
      <c r="I827" s="76">
        <v>24.8</v>
      </c>
      <c r="J827" s="76">
        <v>0</v>
      </c>
      <c r="K827" s="76">
        <v>39.1</v>
      </c>
      <c r="L827" s="76">
        <v>28.2</v>
      </c>
      <c r="M827" s="76">
        <v>0</v>
      </c>
      <c r="O827" s="20">
        <v>25</v>
      </c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6"/>
      <c r="AC827" s="20">
        <v>25</v>
      </c>
      <c r="AD827" s="76"/>
      <c r="AE827" s="76"/>
      <c r="AF827" s="76"/>
      <c r="AG827" s="76"/>
      <c r="AH827" s="76"/>
      <c r="AI827" s="76"/>
      <c r="AJ827" s="76"/>
      <c r="AK827" s="76"/>
      <c r="AL827" s="76"/>
      <c r="AM827" s="76"/>
      <c r="AN827" s="76"/>
      <c r="AO827" s="76"/>
      <c r="AP827" s="10"/>
      <c r="AQ827" s="24"/>
      <c r="AR827" s="10"/>
      <c r="AS827" s="10"/>
      <c r="AT827" s="10"/>
      <c r="AU827" s="26"/>
      <c r="AV827" s="10"/>
      <c r="AW827" s="10"/>
      <c r="AX827" s="10"/>
      <c r="AY827" s="10"/>
      <c r="AZ827" s="10"/>
      <c r="BA827" s="10"/>
      <c r="BB827" s="10"/>
      <c r="BC827" s="10"/>
      <c r="BD827" s="24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24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</row>
    <row r="828" spans="1:81" ht="17.25" customHeight="1">
      <c r="A828" s="20">
        <v>26</v>
      </c>
      <c r="B828" s="76">
        <v>27.8</v>
      </c>
      <c r="C828" s="76">
        <v>18.9</v>
      </c>
      <c r="D828" s="76">
        <v>0</v>
      </c>
      <c r="E828" s="76">
        <v>34.9</v>
      </c>
      <c r="F828" s="76">
        <v>26.4</v>
      </c>
      <c r="G828" s="76">
        <v>0</v>
      </c>
      <c r="H828" s="76">
        <v>36.5</v>
      </c>
      <c r="I828" s="76">
        <v>23.2</v>
      </c>
      <c r="J828" s="76">
        <v>13.7</v>
      </c>
      <c r="K828" s="76">
        <v>40.3</v>
      </c>
      <c r="L828" s="76">
        <v>28</v>
      </c>
      <c r="M828" s="76">
        <v>0</v>
      </c>
      <c r="O828" s="20">
        <v>26</v>
      </c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6"/>
      <c r="AC828" s="20">
        <v>26</v>
      </c>
      <c r="AD828" s="76"/>
      <c r="AE828" s="76"/>
      <c r="AF828" s="76"/>
      <c r="AG828" s="76"/>
      <c r="AH828" s="76"/>
      <c r="AI828" s="76"/>
      <c r="AJ828" s="76"/>
      <c r="AK828" s="76"/>
      <c r="AL828" s="76"/>
      <c r="AM828" s="76"/>
      <c r="AN828" s="76"/>
      <c r="AO828" s="76"/>
      <c r="AP828" s="10"/>
      <c r="AQ828" s="24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24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24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</row>
    <row r="829" spans="1:81" ht="17.25" customHeight="1">
      <c r="A829" s="20">
        <v>27</v>
      </c>
      <c r="B829" s="76">
        <v>30.1</v>
      </c>
      <c r="C829" s="76">
        <v>20.2</v>
      </c>
      <c r="D829" s="76">
        <v>0</v>
      </c>
      <c r="E829" s="76">
        <v>35</v>
      </c>
      <c r="F829" s="76">
        <v>24.9</v>
      </c>
      <c r="G829" s="76">
        <v>0</v>
      </c>
      <c r="H829" s="76">
        <v>34.7</v>
      </c>
      <c r="I829" s="76">
        <v>24</v>
      </c>
      <c r="J829" s="76">
        <v>0</v>
      </c>
      <c r="K829" s="76">
        <v>40.4</v>
      </c>
      <c r="L829" s="76">
        <v>28.1</v>
      </c>
      <c r="M829" s="76">
        <v>0</v>
      </c>
      <c r="O829" s="20">
        <v>27</v>
      </c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6"/>
      <c r="AC829" s="20">
        <v>27</v>
      </c>
      <c r="AD829" s="76"/>
      <c r="AE829" s="76"/>
      <c r="AF829" s="76"/>
      <c r="AG829" s="76"/>
      <c r="AH829" s="76"/>
      <c r="AI829" s="76"/>
      <c r="AJ829" s="76"/>
      <c r="AK829" s="76"/>
      <c r="AL829" s="76"/>
      <c r="AM829" s="76"/>
      <c r="AN829" s="76"/>
      <c r="AO829" s="76"/>
      <c r="AP829" s="10"/>
      <c r="AQ829" s="24"/>
      <c r="AR829" s="26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24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24"/>
      <c r="BR829" s="10"/>
      <c r="BS829" s="10"/>
      <c r="BT829" s="28"/>
      <c r="BU829" s="10"/>
      <c r="BV829" s="10"/>
      <c r="BW829" s="10"/>
      <c r="BX829" s="10"/>
      <c r="BY829" s="10"/>
      <c r="BZ829" s="10"/>
      <c r="CA829" s="10"/>
      <c r="CB829" s="10"/>
      <c r="CC829" s="10"/>
    </row>
    <row r="830" spans="1:81" ht="17.25" customHeight="1">
      <c r="A830" s="20">
        <v>28</v>
      </c>
      <c r="B830" s="76">
        <v>31.6</v>
      </c>
      <c r="C830" s="76">
        <v>23</v>
      </c>
      <c r="D830" s="76">
        <v>0</v>
      </c>
      <c r="E830" s="76">
        <v>36</v>
      </c>
      <c r="F830" s="76">
        <v>24.7</v>
      </c>
      <c r="G830" s="76">
        <v>0</v>
      </c>
      <c r="H830" s="76">
        <v>34.5</v>
      </c>
      <c r="I830" s="76">
        <v>26.3</v>
      </c>
      <c r="J830" s="76">
        <v>0</v>
      </c>
      <c r="K830" s="76">
        <v>40.1</v>
      </c>
      <c r="L830" s="76">
        <v>28.9</v>
      </c>
      <c r="M830" s="76">
        <v>0</v>
      </c>
      <c r="O830" s="20">
        <v>28</v>
      </c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6"/>
      <c r="AC830" s="20">
        <v>28</v>
      </c>
      <c r="AD830" s="76"/>
      <c r="AE830" s="76"/>
      <c r="AF830" s="76"/>
      <c r="AG830" s="76"/>
      <c r="AH830" s="76"/>
      <c r="AI830" s="76"/>
      <c r="AJ830" s="76"/>
      <c r="AK830" s="76"/>
      <c r="AL830" s="76"/>
      <c r="AM830" s="76"/>
      <c r="AN830" s="76"/>
      <c r="AO830" s="76"/>
      <c r="AP830" s="10"/>
      <c r="AQ830" s="79"/>
      <c r="AR830" s="64"/>
      <c r="AS830" s="64"/>
      <c r="AT830" s="64"/>
      <c r="AU830" s="10"/>
      <c r="AV830" s="10"/>
      <c r="AW830" s="10"/>
      <c r="AX830" s="10"/>
      <c r="AY830" s="10"/>
      <c r="AZ830" s="10"/>
      <c r="BA830" s="10"/>
      <c r="BB830" s="10"/>
      <c r="BC830" s="10"/>
      <c r="BD830" s="24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24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</row>
    <row r="831" spans="1:81" ht="17.25" customHeight="1">
      <c r="A831" s="20">
        <v>29</v>
      </c>
      <c r="B831" s="76">
        <v>29.4</v>
      </c>
      <c r="C831" s="76">
        <v>22</v>
      </c>
      <c r="D831" s="76">
        <v>0</v>
      </c>
      <c r="E831" s="76">
        <v>36.3</v>
      </c>
      <c r="F831" s="76">
        <v>25.9</v>
      </c>
      <c r="G831" s="76">
        <v>0</v>
      </c>
      <c r="H831" s="76">
        <v>37.6</v>
      </c>
      <c r="I831" s="76">
        <v>25.2</v>
      </c>
      <c r="J831" s="76">
        <v>3.6</v>
      </c>
      <c r="K831" s="76">
        <v>40.6</v>
      </c>
      <c r="L831" s="76">
        <v>28.7</v>
      </c>
      <c r="M831" s="76">
        <v>0</v>
      </c>
      <c r="O831" s="20">
        <v>29</v>
      </c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6"/>
      <c r="AC831" s="20">
        <v>29</v>
      </c>
      <c r="AD831" s="76"/>
      <c r="AE831" s="76"/>
      <c r="AF831" s="76"/>
      <c r="AG831" s="76"/>
      <c r="AH831" s="76"/>
      <c r="AI831" s="76"/>
      <c r="AJ831" s="76"/>
      <c r="AK831" s="76"/>
      <c r="AL831" s="76"/>
      <c r="AM831" s="76"/>
      <c r="AN831" s="76"/>
      <c r="AO831" s="76"/>
      <c r="AP831" s="10"/>
      <c r="AQ831" s="64"/>
      <c r="AR831" s="64"/>
      <c r="AS831" s="64"/>
      <c r="AT831" s="64"/>
      <c r="AU831" s="29"/>
      <c r="AV831" s="29"/>
      <c r="AW831" s="29"/>
      <c r="AX831" s="10"/>
      <c r="AY831" s="10"/>
      <c r="AZ831" s="28"/>
      <c r="BA831" s="10"/>
      <c r="BB831" s="10"/>
      <c r="BC831" s="10"/>
      <c r="BD831" s="24"/>
      <c r="BE831" s="10"/>
      <c r="BF831" s="10"/>
      <c r="BG831" s="10"/>
      <c r="BH831" s="28"/>
      <c r="BI831" s="28"/>
      <c r="BJ831" s="28"/>
      <c r="BK831" s="10"/>
      <c r="BL831" s="10"/>
      <c r="BM831" s="10"/>
      <c r="BN831" s="10"/>
      <c r="BO831" s="10"/>
      <c r="BP831" s="10"/>
      <c r="BQ831" s="24"/>
      <c r="BR831" s="10"/>
      <c r="BS831" s="10"/>
      <c r="BT831" s="10"/>
      <c r="BU831" s="29"/>
      <c r="BV831" s="29"/>
      <c r="BW831" s="10"/>
      <c r="BX831" s="10"/>
      <c r="BY831" s="10"/>
      <c r="BZ831" s="10"/>
      <c r="CA831" s="10"/>
      <c r="CB831" s="10"/>
      <c r="CC831" s="10"/>
    </row>
    <row r="832" spans="1:81" ht="17.25" customHeight="1">
      <c r="A832" s="20">
        <v>30</v>
      </c>
      <c r="B832" s="76">
        <v>26.5</v>
      </c>
      <c r="C832" s="76">
        <v>22.1</v>
      </c>
      <c r="D832" s="76">
        <v>0.2</v>
      </c>
      <c r="E832" s="76"/>
      <c r="F832" s="76"/>
      <c r="G832" s="76"/>
      <c r="H832" s="76">
        <v>37.4</v>
      </c>
      <c r="I832" s="76">
        <v>25.5</v>
      </c>
      <c r="J832" s="76">
        <v>0</v>
      </c>
      <c r="K832" s="76">
        <v>40.3</v>
      </c>
      <c r="L832" s="76">
        <v>28.9</v>
      </c>
      <c r="M832" s="76">
        <v>0</v>
      </c>
      <c r="O832" s="20">
        <v>30</v>
      </c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6"/>
      <c r="AC832" s="20">
        <v>30</v>
      </c>
      <c r="AD832" s="76"/>
      <c r="AE832" s="76"/>
      <c r="AF832" s="76"/>
      <c r="AG832" s="76"/>
      <c r="AH832" s="76"/>
      <c r="AI832" s="76"/>
      <c r="AJ832" s="76"/>
      <c r="AK832" s="76"/>
      <c r="AL832" s="76"/>
      <c r="AM832" s="76"/>
      <c r="AN832" s="76"/>
      <c r="AO832" s="76"/>
      <c r="AP832" s="10"/>
      <c r="AQ832" s="24"/>
      <c r="AR832" s="10"/>
      <c r="AS832" s="10"/>
      <c r="AT832" s="10"/>
      <c r="AU832" s="29"/>
      <c r="AV832" s="29"/>
      <c r="AW832" s="29"/>
      <c r="AX832" s="10"/>
      <c r="AY832" s="10"/>
      <c r="AZ832" s="10"/>
      <c r="BA832" s="26"/>
      <c r="BB832" s="10"/>
      <c r="BC832" s="10"/>
      <c r="BD832" s="24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26"/>
      <c r="BQ832" s="24"/>
      <c r="BR832" s="10"/>
      <c r="BS832" s="10"/>
      <c r="BT832" s="10"/>
      <c r="BU832" s="29"/>
      <c r="BV832" s="29"/>
      <c r="BW832" s="10"/>
      <c r="BX832" s="10"/>
      <c r="BY832" s="10"/>
      <c r="BZ832" s="10"/>
      <c r="CA832" s="10"/>
      <c r="CB832" s="10"/>
      <c r="CC832" s="10"/>
    </row>
    <row r="833" spans="1:81" ht="17.25" customHeight="1">
      <c r="A833" s="20">
        <v>31</v>
      </c>
      <c r="B833" s="76">
        <v>31.6</v>
      </c>
      <c r="C833" s="76">
        <v>21.5</v>
      </c>
      <c r="D833" s="76">
        <v>0</v>
      </c>
      <c r="E833" s="76"/>
      <c r="F833" s="76"/>
      <c r="G833" s="76"/>
      <c r="H833" s="76">
        <v>38.6</v>
      </c>
      <c r="I833" s="76">
        <v>25.8</v>
      </c>
      <c r="J833" s="76">
        <v>0</v>
      </c>
      <c r="K833" s="76"/>
      <c r="L833" s="76"/>
      <c r="M833" s="76"/>
      <c r="O833" s="20">
        <v>31</v>
      </c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6"/>
      <c r="AC833" s="20">
        <v>31</v>
      </c>
      <c r="AD833" s="76"/>
      <c r="AE833" s="76"/>
      <c r="AF833" s="76"/>
      <c r="AG833" s="76"/>
      <c r="AH833" s="76"/>
      <c r="AI833" s="76"/>
      <c r="AJ833" s="76"/>
      <c r="AK833" s="76"/>
      <c r="AL833" s="76"/>
      <c r="AM833" s="76"/>
      <c r="AN833" s="76"/>
      <c r="AO833" s="76"/>
      <c r="AP833" s="10"/>
      <c r="AQ833" s="24"/>
      <c r="AR833" s="26"/>
      <c r="AS833" s="10"/>
      <c r="AT833" s="10"/>
      <c r="AU833" s="29"/>
      <c r="AV833" s="29"/>
      <c r="AW833" s="29"/>
      <c r="AX833" s="10"/>
      <c r="AY833" s="10"/>
      <c r="AZ833" s="10"/>
      <c r="BA833" s="29"/>
      <c r="BB833" s="29"/>
      <c r="BC833" s="29"/>
      <c r="BD833" s="24"/>
      <c r="BE833" s="10"/>
      <c r="BF833" s="10"/>
      <c r="BG833" s="10"/>
      <c r="BH833" s="29"/>
      <c r="BI833" s="29"/>
      <c r="BJ833" s="29"/>
      <c r="BK833" s="10"/>
      <c r="BL833" s="10"/>
      <c r="BM833" s="10"/>
      <c r="BN833" s="10"/>
      <c r="BO833" s="10"/>
      <c r="BP833" s="10"/>
      <c r="BQ833" s="24"/>
      <c r="BR833" s="27"/>
      <c r="BS833" s="27"/>
      <c r="BT833" s="27"/>
      <c r="BU833" s="29"/>
      <c r="BV833" s="29"/>
      <c r="BW833" s="10"/>
      <c r="BX833" s="27"/>
      <c r="BY833" s="27"/>
      <c r="BZ833" s="27"/>
      <c r="CA833" s="10"/>
      <c r="CB833" s="10"/>
      <c r="CC833" s="10"/>
    </row>
    <row r="834" spans="1:81" s="35" customFormat="1" ht="18" customHeight="1">
      <c r="A834" s="44" t="s">
        <v>19</v>
      </c>
      <c r="B834" s="13">
        <f aca="true" t="shared" si="96" ref="B834:M834">SUM(B803:B833)</f>
        <v>990.0000000000001</v>
      </c>
      <c r="C834" s="13">
        <f t="shared" si="96"/>
        <v>677.6</v>
      </c>
      <c r="D834" s="13">
        <f t="shared" si="96"/>
        <v>4.3</v>
      </c>
      <c r="E834" s="13">
        <f t="shared" si="96"/>
        <v>992.5999999999998</v>
      </c>
      <c r="F834" s="13">
        <f t="shared" si="96"/>
        <v>663.4</v>
      </c>
      <c r="G834" s="13">
        <f t="shared" si="96"/>
        <v>0</v>
      </c>
      <c r="H834" s="13">
        <f t="shared" si="96"/>
        <v>1118.6</v>
      </c>
      <c r="I834" s="13">
        <f t="shared" si="96"/>
        <v>777.5</v>
      </c>
      <c r="J834" s="13">
        <f t="shared" si="96"/>
        <v>53.9</v>
      </c>
      <c r="K834" s="13">
        <f t="shared" si="96"/>
        <v>1158.4999999999998</v>
      </c>
      <c r="L834" s="13">
        <f t="shared" si="96"/>
        <v>827.8000000000002</v>
      </c>
      <c r="M834" s="13">
        <f t="shared" si="96"/>
        <v>14</v>
      </c>
      <c r="O834" s="44" t="s">
        <v>19</v>
      </c>
      <c r="P834" s="13">
        <f aca="true" t="shared" si="97" ref="P834:AA834">SUM(P803:P833)</f>
        <v>613.2</v>
      </c>
      <c r="Q834" s="13">
        <f t="shared" si="97"/>
        <v>469.7000000000001</v>
      </c>
      <c r="R834" s="13">
        <f t="shared" si="97"/>
        <v>54.2</v>
      </c>
      <c r="S834" s="13">
        <f t="shared" si="97"/>
        <v>0</v>
      </c>
      <c r="T834" s="13">
        <f t="shared" si="97"/>
        <v>0</v>
      </c>
      <c r="U834" s="13">
        <f t="shared" si="97"/>
        <v>0</v>
      </c>
      <c r="V834" s="13">
        <f t="shared" si="97"/>
        <v>0</v>
      </c>
      <c r="W834" s="13">
        <f t="shared" si="97"/>
        <v>0</v>
      </c>
      <c r="X834" s="13">
        <f t="shared" si="97"/>
        <v>0</v>
      </c>
      <c r="Y834" s="13">
        <f t="shared" si="97"/>
        <v>0</v>
      </c>
      <c r="Z834" s="13">
        <f t="shared" si="97"/>
        <v>0</v>
      </c>
      <c r="AA834" s="13">
        <f t="shared" si="97"/>
        <v>0</v>
      </c>
      <c r="AC834" s="44" t="s">
        <v>19</v>
      </c>
      <c r="AD834" s="13">
        <f>SUM(AD803:AD833)</f>
        <v>0</v>
      </c>
      <c r="AE834" s="13">
        <f>SUM(AE803:AE833)</f>
        <v>0</v>
      </c>
      <c r="AF834" s="13">
        <f>SUM(AF803:AF833)</f>
        <v>0</v>
      </c>
      <c r="AG834" s="13">
        <f aca="true" t="shared" si="98" ref="AG834:AO834">SUM(AG803:AG833)</f>
        <v>0</v>
      </c>
      <c r="AH834" s="13">
        <f>SUM(AH803:AH833)</f>
        <v>0</v>
      </c>
      <c r="AI834" s="13">
        <f t="shared" si="98"/>
        <v>0</v>
      </c>
      <c r="AJ834" s="13">
        <f t="shared" si="98"/>
        <v>0</v>
      </c>
      <c r="AK834" s="13">
        <f t="shared" si="98"/>
        <v>0</v>
      </c>
      <c r="AL834" s="13">
        <f t="shared" si="98"/>
        <v>0</v>
      </c>
      <c r="AM834" s="13">
        <f t="shared" si="98"/>
        <v>0</v>
      </c>
      <c r="AN834" s="13">
        <f t="shared" si="98"/>
        <v>0</v>
      </c>
      <c r="AO834" s="13">
        <f t="shared" si="98"/>
        <v>0</v>
      </c>
      <c r="AP834" s="27"/>
      <c r="AQ834" s="18"/>
      <c r="AR834" s="18"/>
      <c r="AS834" s="18"/>
      <c r="AT834" s="18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</row>
    <row r="835" spans="1:81" s="35" customFormat="1" ht="18" customHeight="1">
      <c r="A835" s="44" t="s">
        <v>20</v>
      </c>
      <c r="B835" s="13">
        <f>AVERAGE(B803:B833)</f>
        <v>31.935483870967747</v>
      </c>
      <c r="C835" s="13">
        <f>AVERAGE(C803:C833)</f>
        <v>21.858064516129033</v>
      </c>
      <c r="D835" s="13">
        <f>D834/31</f>
        <v>0.13870967741935483</v>
      </c>
      <c r="E835" s="13">
        <f aca="true" t="shared" si="99" ref="E835:L835">AVERAGE(E803:E833)</f>
        <v>34.22758620689655</v>
      </c>
      <c r="F835" s="13">
        <f t="shared" si="99"/>
        <v>22.875862068965517</v>
      </c>
      <c r="G835" s="13">
        <f>G834/28</f>
        <v>0</v>
      </c>
      <c r="H835" s="13">
        <f t="shared" si="99"/>
        <v>36.08387096774193</v>
      </c>
      <c r="I835" s="13">
        <f t="shared" si="99"/>
        <v>25.080645161290324</v>
      </c>
      <c r="J835" s="13">
        <f>J834/31</f>
        <v>1.738709677419355</v>
      </c>
      <c r="K835" s="13">
        <f t="shared" si="99"/>
        <v>38.61666666666666</v>
      </c>
      <c r="L835" s="13">
        <f t="shared" si="99"/>
        <v>27.59333333333334</v>
      </c>
      <c r="M835" s="13">
        <f>M834/30</f>
        <v>0.4666666666666667</v>
      </c>
      <c r="O835" s="44" t="s">
        <v>20</v>
      </c>
      <c r="P835" s="13">
        <f aca="true" t="shared" si="100" ref="P835:Z835">AVERAGE(P803:P833)</f>
        <v>38.325</v>
      </c>
      <c r="Q835" s="13">
        <f t="shared" si="100"/>
        <v>27.62941176470589</v>
      </c>
      <c r="R835" s="13">
        <f>R834/31</f>
        <v>1.7483870967741937</v>
      </c>
      <c r="S835" s="13" t="e">
        <f t="shared" si="100"/>
        <v>#DIV/0!</v>
      </c>
      <c r="T835" s="13" t="e">
        <f t="shared" si="100"/>
        <v>#DIV/0!</v>
      </c>
      <c r="U835" s="13">
        <f>U834/30</f>
        <v>0</v>
      </c>
      <c r="V835" s="13" t="e">
        <f t="shared" si="100"/>
        <v>#DIV/0!</v>
      </c>
      <c r="W835" s="13" t="e">
        <f t="shared" si="100"/>
        <v>#DIV/0!</v>
      </c>
      <c r="X835" s="13">
        <f>X834/31</f>
        <v>0</v>
      </c>
      <c r="Y835" s="13" t="e">
        <f t="shared" si="100"/>
        <v>#DIV/0!</v>
      </c>
      <c r="Z835" s="13" t="e">
        <f t="shared" si="100"/>
        <v>#DIV/0!</v>
      </c>
      <c r="AA835" s="13">
        <f>AA834/31</f>
        <v>0</v>
      </c>
      <c r="AC835" s="44" t="s">
        <v>20</v>
      </c>
      <c r="AD835" s="13" t="e">
        <f>AVERAGE(AD803:AD833)</f>
        <v>#DIV/0!</v>
      </c>
      <c r="AE835" s="13" t="e">
        <f>AVERAGE(AE803:AE833)</f>
        <v>#DIV/0!</v>
      </c>
      <c r="AF835" s="13">
        <f>AF834/30</f>
        <v>0</v>
      </c>
      <c r="AG835" s="13" t="e">
        <f aca="true" t="shared" si="101" ref="AG835:AN835">AVERAGE(AG803:AG833)</f>
        <v>#DIV/0!</v>
      </c>
      <c r="AH835" s="13" t="e">
        <f t="shared" si="101"/>
        <v>#DIV/0!</v>
      </c>
      <c r="AI835" s="13">
        <f>AI834/31</f>
        <v>0</v>
      </c>
      <c r="AJ835" s="13" t="e">
        <f t="shared" si="101"/>
        <v>#DIV/0!</v>
      </c>
      <c r="AK835" s="13" t="e">
        <f t="shared" si="101"/>
        <v>#DIV/0!</v>
      </c>
      <c r="AL835" s="13">
        <f>AL834/30</f>
        <v>0</v>
      </c>
      <c r="AM835" s="13" t="e">
        <f t="shared" si="101"/>
        <v>#DIV/0!</v>
      </c>
      <c r="AN835" s="13" t="e">
        <f t="shared" si="101"/>
        <v>#DIV/0!</v>
      </c>
      <c r="AO835" s="13">
        <f>AO834/31</f>
        <v>0</v>
      </c>
      <c r="AP835" s="27"/>
      <c r="AQ835" s="18"/>
      <c r="AR835" s="18"/>
      <c r="AS835" s="18"/>
      <c r="AT835" s="18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</row>
    <row r="836" spans="1:81" ht="18" customHeight="1">
      <c r="A836" s="4" t="s">
        <v>21</v>
      </c>
      <c r="B836" s="5"/>
      <c r="C836" s="5"/>
      <c r="D836" s="6">
        <f>D834</f>
        <v>4.3</v>
      </c>
      <c r="E836" s="5"/>
      <c r="F836" s="5"/>
      <c r="G836" s="1">
        <f>D836+G834</f>
        <v>4.3</v>
      </c>
      <c r="H836" s="5"/>
      <c r="I836" s="5"/>
      <c r="J836" s="1">
        <f>G836+J834</f>
        <v>58.199999999999996</v>
      </c>
      <c r="K836" s="5"/>
      <c r="L836" s="5"/>
      <c r="M836" s="1">
        <f>J836+M834</f>
        <v>72.19999999999999</v>
      </c>
      <c r="O836" s="4" t="s">
        <v>21</v>
      </c>
      <c r="P836" s="5"/>
      <c r="Q836" s="5"/>
      <c r="R836" s="6">
        <f>M836+R834</f>
        <v>126.39999999999999</v>
      </c>
      <c r="S836" s="5"/>
      <c r="T836" s="5"/>
      <c r="U836" s="1">
        <f>R836+U834</f>
        <v>126.39999999999999</v>
      </c>
      <c r="V836" s="5"/>
      <c r="W836" s="5"/>
      <c r="X836" s="1">
        <f>U836+X834</f>
        <v>126.39999999999999</v>
      </c>
      <c r="Y836" s="5"/>
      <c r="Z836" s="5"/>
      <c r="AA836" s="1">
        <f>X836+AA834</f>
        <v>126.39999999999999</v>
      </c>
      <c r="AC836" s="4" t="s">
        <v>21</v>
      </c>
      <c r="AD836" s="5"/>
      <c r="AE836" s="5"/>
      <c r="AF836" s="6">
        <f>AA836+AF834</f>
        <v>126.39999999999999</v>
      </c>
      <c r="AG836" s="5"/>
      <c r="AH836" s="5"/>
      <c r="AI836" s="6">
        <f>AF836+AI834</f>
        <v>126.39999999999999</v>
      </c>
      <c r="AJ836" s="5"/>
      <c r="AK836" s="5"/>
      <c r="AL836" s="6">
        <f>AI836+AL834</f>
        <v>126.39999999999999</v>
      </c>
      <c r="AM836" s="5"/>
      <c r="AN836" s="5"/>
      <c r="AO836" s="6">
        <f>AL836+AO834</f>
        <v>126.39999999999999</v>
      </c>
      <c r="AP836" s="10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  <c r="BT836" s="18"/>
      <c r="BU836" s="18"/>
      <c r="BV836" s="18"/>
      <c r="BW836" s="18"/>
      <c r="BX836" s="18"/>
      <c r="BY836" s="18"/>
      <c r="BZ836" s="18"/>
      <c r="CA836" s="18"/>
      <c r="CB836" s="18"/>
      <c r="CC836" s="18"/>
    </row>
    <row r="837" spans="10:81" ht="18" customHeight="1">
      <c r="J837" s="8" t="s">
        <v>96</v>
      </c>
      <c r="W837" s="8" t="s">
        <v>96</v>
      </c>
      <c r="AL837" s="8" t="s">
        <v>96</v>
      </c>
      <c r="AO837" s="18"/>
      <c r="AP837" s="10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  <c r="BT837" s="18"/>
      <c r="BU837" s="18"/>
      <c r="BV837" s="18"/>
      <c r="BW837" s="18"/>
      <c r="BX837" s="18"/>
      <c r="BY837" s="18"/>
      <c r="BZ837" s="18"/>
      <c r="CA837" s="18"/>
      <c r="CB837" s="18"/>
      <c r="CC837" s="18"/>
    </row>
    <row r="838" spans="10:81" ht="18" customHeight="1">
      <c r="J838" s="8" t="s">
        <v>22</v>
      </c>
      <c r="W838" s="8" t="s">
        <v>22</v>
      </c>
      <c r="AL838" s="8" t="s">
        <v>22</v>
      </c>
      <c r="AO838" s="18"/>
      <c r="AP838" s="10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  <c r="BT838" s="18"/>
      <c r="BU838" s="18"/>
      <c r="BV838" s="18"/>
      <c r="BW838" s="18"/>
      <c r="BX838" s="18"/>
      <c r="BY838" s="18"/>
      <c r="BZ838" s="18"/>
      <c r="CA838" s="18"/>
      <c r="CB838" s="18"/>
      <c r="CC838" s="18"/>
    </row>
    <row r="839" spans="10:81" ht="18" customHeight="1">
      <c r="J839" s="8" t="s">
        <v>85</v>
      </c>
      <c r="W839" s="8" t="s">
        <v>85</v>
      </c>
      <c r="AL839" s="8" t="s">
        <v>85</v>
      </c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  <c r="BT839" s="18"/>
      <c r="BU839" s="18"/>
      <c r="BV839" s="18"/>
      <c r="BW839" s="18"/>
      <c r="BX839" s="18"/>
      <c r="BY839" s="18"/>
      <c r="BZ839" s="18"/>
      <c r="CA839" s="18"/>
      <c r="CB839" s="18"/>
      <c r="CC839" s="18"/>
    </row>
    <row r="840" spans="3:81" ht="18" customHeight="1">
      <c r="C840" s="17" t="s">
        <v>47</v>
      </c>
      <c r="D840" s="17"/>
      <c r="E840" s="17"/>
      <c r="F840" s="17"/>
      <c r="G840" s="17"/>
      <c r="H840" s="17"/>
      <c r="I840" s="17"/>
      <c r="Q840" s="17" t="s">
        <v>47</v>
      </c>
      <c r="R840" s="17"/>
      <c r="S840" s="17"/>
      <c r="T840" s="17"/>
      <c r="U840" s="17"/>
      <c r="V840" s="17"/>
      <c r="W840" s="17"/>
      <c r="AE840" s="17" t="s">
        <v>47</v>
      </c>
      <c r="AF840" s="17"/>
      <c r="AG840" s="17"/>
      <c r="AH840" s="17"/>
      <c r="AI840" s="17"/>
      <c r="AJ840" s="17"/>
      <c r="AK840" s="17"/>
      <c r="AO840" s="18"/>
      <c r="AP840" s="10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  <c r="BT840" s="18"/>
      <c r="BU840" s="18"/>
      <c r="BV840" s="18"/>
      <c r="BW840" s="18"/>
      <c r="BX840" s="18"/>
      <c r="BY840" s="18"/>
      <c r="BZ840" s="18"/>
      <c r="CA840" s="18"/>
      <c r="CB840" s="18"/>
      <c r="CC840" s="18"/>
    </row>
    <row r="841" spans="1:81" ht="18" customHeight="1">
      <c r="A841" s="17" t="s">
        <v>103</v>
      </c>
      <c r="J841" s="8" t="s">
        <v>48</v>
      </c>
      <c r="O841" s="17" t="s">
        <v>103</v>
      </c>
      <c r="X841" s="8" t="s">
        <v>49</v>
      </c>
      <c r="AC841" s="17" t="s">
        <v>103</v>
      </c>
      <c r="AL841" s="8" t="s">
        <v>50</v>
      </c>
      <c r="AO841" s="36"/>
      <c r="AP841" s="10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  <c r="BT841" s="18"/>
      <c r="BU841" s="18"/>
      <c r="BV841" s="18"/>
      <c r="BW841" s="18"/>
      <c r="BX841" s="18"/>
      <c r="BY841" s="18"/>
      <c r="BZ841" s="18"/>
      <c r="CA841" s="18"/>
      <c r="CB841" s="18"/>
      <c r="CC841" s="18"/>
    </row>
    <row r="842" spans="1:81" ht="18" customHeight="1">
      <c r="A842" s="81" t="s">
        <v>2</v>
      </c>
      <c r="B842" s="20" t="s">
        <v>3</v>
      </c>
      <c r="C842" s="20"/>
      <c r="D842" s="20"/>
      <c r="E842" s="20" t="s">
        <v>4</v>
      </c>
      <c r="F842" s="20"/>
      <c r="G842" s="20"/>
      <c r="H842" s="20" t="s">
        <v>5</v>
      </c>
      <c r="I842" s="20"/>
      <c r="J842" s="20"/>
      <c r="K842" s="20" t="s">
        <v>25</v>
      </c>
      <c r="L842" s="20"/>
      <c r="M842" s="20"/>
      <c r="O842" s="81" t="s">
        <v>2</v>
      </c>
      <c r="P842" s="20" t="s">
        <v>7</v>
      </c>
      <c r="Q842" s="20"/>
      <c r="R842" s="20"/>
      <c r="S842" s="20" t="s">
        <v>8</v>
      </c>
      <c r="T842" s="20"/>
      <c r="U842" s="20"/>
      <c r="V842" s="20" t="s">
        <v>9</v>
      </c>
      <c r="W842" s="20"/>
      <c r="X842" s="20"/>
      <c r="Y842" s="20" t="s">
        <v>10</v>
      </c>
      <c r="Z842" s="20"/>
      <c r="AA842" s="20"/>
      <c r="AC842" s="81" t="s">
        <v>2</v>
      </c>
      <c r="AD842" s="20" t="s">
        <v>11</v>
      </c>
      <c r="AE842" s="20"/>
      <c r="AF842" s="20"/>
      <c r="AG842" s="20" t="s">
        <v>12</v>
      </c>
      <c r="AH842" s="20"/>
      <c r="AI842" s="20"/>
      <c r="AJ842" s="20" t="s">
        <v>13</v>
      </c>
      <c r="AK842" s="20"/>
      <c r="AL842" s="20"/>
      <c r="AM842" s="20" t="s">
        <v>14</v>
      </c>
      <c r="AN842" s="20"/>
      <c r="AO842" s="20"/>
      <c r="AP842" s="10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  <c r="BX842" s="18"/>
      <c r="BY842" s="18"/>
      <c r="BZ842" s="18"/>
      <c r="CA842" s="18"/>
      <c r="CB842" s="18"/>
      <c r="CC842" s="18"/>
    </row>
    <row r="843" spans="1:81" ht="18" customHeight="1">
      <c r="A843" s="82"/>
      <c r="B843" s="20" t="s">
        <v>15</v>
      </c>
      <c r="C843" s="20" t="s">
        <v>16</v>
      </c>
      <c r="D843" s="20" t="s">
        <v>17</v>
      </c>
      <c r="E843" s="20" t="s">
        <v>15</v>
      </c>
      <c r="F843" s="20" t="s">
        <v>16</v>
      </c>
      <c r="G843" s="20" t="s">
        <v>18</v>
      </c>
      <c r="H843" s="20" t="s">
        <v>15</v>
      </c>
      <c r="I843" s="20" t="s">
        <v>16</v>
      </c>
      <c r="J843" s="20" t="s">
        <v>17</v>
      </c>
      <c r="K843" s="20" t="s">
        <v>15</v>
      </c>
      <c r="L843" s="20" t="s">
        <v>16</v>
      </c>
      <c r="M843" s="20" t="s">
        <v>17</v>
      </c>
      <c r="O843" s="82"/>
      <c r="P843" s="20" t="s">
        <v>15</v>
      </c>
      <c r="Q843" s="20" t="s">
        <v>16</v>
      </c>
      <c r="R843" s="20" t="s">
        <v>17</v>
      </c>
      <c r="S843" s="20" t="s">
        <v>15</v>
      </c>
      <c r="T843" s="20" t="s">
        <v>16</v>
      </c>
      <c r="U843" s="20" t="s">
        <v>18</v>
      </c>
      <c r="V843" s="20" t="s">
        <v>15</v>
      </c>
      <c r="W843" s="20" t="s">
        <v>16</v>
      </c>
      <c r="X843" s="20" t="s">
        <v>17</v>
      </c>
      <c r="Y843" s="20" t="s">
        <v>15</v>
      </c>
      <c r="Z843" s="20" t="s">
        <v>16</v>
      </c>
      <c r="AA843" s="20" t="s">
        <v>17</v>
      </c>
      <c r="AC843" s="82"/>
      <c r="AD843" s="20" t="s">
        <v>15</v>
      </c>
      <c r="AE843" s="20" t="s">
        <v>16</v>
      </c>
      <c r="AF843" s="20" t="s">
        <v>17</v>
      </c>
      <c r="AG843" s="20" t="s">
        <v>15</v>
      </c>
      <c r="AH843" s="20" t="s">
        <v>16</v>
      </c>
      <c r="AI843" s="20" t="s">
        <v>18</v>
      </c>
      <c r="AJ843" s="20" t="s">
        <v>15</v>
      </c>
      <c r="AK843" s="20" t="s">
        <v>16</v>
      </c>
      <c r="AL843" s="20" t="s">
        <v>17</v>
      </c>
      <c r="AM843" s="20" t="s">
        <v>15</v>
      </c>
      <c r="AN843" s="20" t="s">
        <v>16</v>
      </c>
      <c r="AO843" s="20" t="s">
        <v>17</v>
      </c>
      <c r="AP843" s="10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  <c r="BT843" s="18"/>
      <c r="BU843" s="18"/>
      <c r="BV843" s="18"/>
      <c r="BW843" s="18"/>
      <c r="BX843" s="18"/>
      <c r="BY843" s="18"/>
      <c r="BZ843" s="18"/>
      <c r="CA843" s="18"/>
      <c r="CB843" s="18"/>
      <c r="CC843" s="18"/>
    </row>
    <row r="844" spans="1:81" ht="17.25" customHeight="1">
      <c r="A844" s="20">
        <v>1</v>
      </c>
      <c r="B844" s="76">
        <v>32.3</v>
      </c>
      <c r="C844" s="76">
        <v>19.6</v>
      </c>
      <c r="D844" s="76">
        <v>0</v>
      </c>
      <c r="E844" s="76">
        <v>34.6</v>
      </c>
      <c r="F844" s="76">
        <v>19.2</v>
      </c>
      <c r="G844" s="76">
        <v>0</v>
      </c>
      <c r="H844" s="76">
        <v>37.2</v>
      </c>
      <c r="I844" s="76">
        <v>24.3</v>
      </c>
      <c r="J844" s="76">
        <v>0</v>
      </c>
      <c r="K844" s="76">
        <v>41.6</v>
      </c>
      <c r="L844" s="76">
        <v>26.8</v>
      </c>
      <c r="M844" s="76">
        <v>0</v>
      </c>
      <c r="O844" s="20">
        <v>1</v>
      </c>
      <c r="P844" s="76">
        <v>41.5</v>
      </c>
      <c r="Q844" s="76">
        <v>31.1</v>
      </c>
      <c r="R844" s="76">
        <v>0</v>
      </c>
      <c r="S844" s="76"/>
      <c r="T844" s="76"/>
      <c r="U844" s="76"/>
      <c r="V844" s="76"/>
      <c r="W844" s="76"/>
      <c r="X844" s="76"/>
      <c r="Y844" s="76"/>
      <c r="Z844" s="76"/>
      <c r="AA844" s="76"/>
      <c r="AC844" s="20">
        <v>1</v>
      </c>
      <c r="AD844" s="76"/>
      <c r="AE844" s="76"/>
      <c r="AF844" s="76"/>
      <c r="AG844" s="76"/>
      <c r="AH844" s="76"/>
      <c r="AI844" s="76"/>
      <c r="AJ844" s="76"/>
      <c r="AK844" s="76"/>
      <c r="AL844" s="76"/>
      <c r="AM844" s="76"/>
      <c r="AN844" s="76"/>
      <c r="AO844" s="76"/>
      <c r="AP844" s="10"/>
      <c r="AQ844" s="24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26"/>
      <c r="BQ844" s="24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</row>
    <row r="845" spans="1:81" ht="17.25" customHeight="1">
      <c r="A845" s="20">
        <v>2</v>
      </c>
      <c r="B845" s="76">
        <v>32.7</v>
      </c>
      <c r="C845" s="76">
        <v>20.8</v>
      </c>
      <c r="D845" s="76">
        <v>0</v>
      </c>
      <c r="E845" s="76">
        <v>35.6</v>
      </c>
      <c r="F845" s="76">
        <v>22.5</v>
      </c>
      <c r="G845" s="76">
        <v>0</v>
      </c>
      <c r="H845" s="76">
        <v>35.9</v>
      </c>
      <c r="I845" s="76">
        <v>22.6</v>
      </c>
      <c r="J845" s="76">
        <v>0</v>
      </c>
      <c r="K845" s="76">
        <v>42</v>
      </c>
      <c r="L845" s="76">
        <v>27</v>
      </c>
      <c r="M845" s="76">
        <v>0</v>
      </c>
      <c r="O845" s="20">
        <v>2</v>
      </c>
      <c r="P845" s="76">
        <v>41.5</v>
      </c>
      <c r="Q845" s="76">
        <v>29.5</v>
      </c>
      <c r="R845" s="76">
        <v>0</v>
      </c>
      <c r="S845" s="76"/>
      <c r="T845" s="76"/>
      <c r="U845" s="76"/>
      <c r="V845" s="76"/>
      <c r="W845" s="76"/>
      <c r="X845" s="76"/>
      <c r="Y845" s="76"/>
      <c r="Z845" s="76"/>
      <c r="AA845" s="76"/>
      <c r="AC845" s="20">
        <v>2</v>
      </c>
      <c r="AD845" s="76"/>
      <c r="AE845" s="76"/>
      <c r="AF845" s="76"/>
      <c r="AG845" s="76"/>
      <c r="AH845" s="76"/>
      <c r="AI845" s="76"/>
      <c r="AJ845" s="76"/>
      <c r="AK845" s="76"/>
      <c r="AL845" s="76"/>
      <c r="AM845" s="76"/>
      <c r="AN845" s="76"/>
      <c r="AO845" s="76"/>
      <c r="AP845" s="10"/>
      <c r="AQ845" s="24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24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</row>
    <row r="846" spans="1:81" ht="17.25" customHeight="1">
      <c r="A846" s="20">
        <v>3</v>
      </c>
      <c r="B846" s="76">
        <v>32</v>
      </c>
      <c r="C846" s="76">
        <v>18</v>
      </c>
      <c r="D846" s="76">
        <v>0</v>
      </c>
      <c r="E846" s="76">
        <v>35</v>
      </c>
      <c r="F846" s="76">
        <v>20.5</v>
      </c>
      <c r="G846" s="76">
        <v>0</v>
      </c>
      <c r="H846" s="76">
        <v>35.4</v>
      </c>
      <c r="I846" s="76">
        <v>22.5</v>
      </c>
      <c r="J846" s="76">
        <v>0</v>
      </c>
      <c r="K846" s="76">
        <v>42</v>
      </c>
      <c r="L846" s="76">
        <v>27.5</v>
      </c>
      <c r="M846" s="76">
        <v>0</v>
      </c>
      <c r="O846" s="20">
        <v>3</v>
      </c>
      <c r="P846" s="76">
        <v>40.8</v>
      </c>
      <c r="Q846" s="76">
        <v>30.3</v>
      </c>
      <c r="R846" s="76">
        <v>0</v>
      </c>
      <c r="S846" s="76"/>
      <c r="T846" s="76"/>
      <c r="U846" s="76"/>
      <c r="V846" s="76"/>
      <c r="W846" s="76"/>
      <c r="X846" s="76"/>
      <c r="Y846" s="76"/>
      <c r="Z846" s="76"/>
      <c r="AA846" s="76"/>
      <c r="AC846" s="20">
        <v>3</v>
      </c>
      <c r="AD846" s="76"/>
      <c r="AE846" s="76"/>
      <c r="AF846" s="76"/>
      <c r="AG846" s="76"/>
      <c r="AH846" s="76"/>
      <c r="AI846" s="76"/>
      <c r="AJ846" s="76"/>
      <c r="AK846" s="76"/>
      <c r="AL846" s="76"/>
      <c r="AM846" s="76"/>
      <c r="AN846" s="76"/>
      <c r="AO846" s="76"/>
      <c r="AP846" s="10"/>
      <c r="AQ846" s="24"/>
      <c r="AR846" s="45"/>
      <c r="AS846" s="45"/>
      <c r="AT846" s="45"/>
      <c r="AU846" s="45"/>
      <c r="AV846" s="45"/>
      <c r="AW846" s="45"/>
      <c r="AX846" s="45"/>
      <c r="AY846" s="46"/>
      <c r="AZ846" s="45"/>
      <c r="BA846" s="45"/>
      <c r="BB846" s="45"/>
      <c r="BC846" s="45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24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</row>
    <row r="847" spans="1:81" ht="17.25" customHeight="1">
      <c r="A847" s="20">
        <v>4</v>
      </c>
      <c r="B847" s="76">
        <v>31.4</v>
      </c>
      <c r="C847" s="76">
        <v>18</v>
      </c>
      <c r="D847" s="76">
        <v>0</v>
      </c>
      <c r="E847" s="76">
        <v>35.5</v>
      </c>
      <c r="F847" s="76">
        <v>19</v>
      </c>
      <c r="G847" s="76">
        <v>0</v>
      </c>
      <c r="H847" s="76">
        <v>39</v>
      </c>
      <c r="I847" s="76">
        <v>21</v>
      </c>
      <c r="J847" s="76">
        <v>0</v>
      </c>
      <c r="K847" s="76">
        <v>42</v>
      </c>
      <c r="L847" s="76">
        <v>26.8</v>
      </c>
      <c r="M847" s="76">
        <v>0</v>
      </c>
      <c r="O847" s="20">
        <v>4</v>
      </c>
      <c r="P847" s="76">
        <v>41.2</v>
      </c>
      <c r="Q847" s="76">
        <v>28.2</v>
      </c>
      <c r="R847" s="76">
        <v>0</v>
      </c>
      <c r="S847" s="76"/>
      <c r="T847" s="76"/>
      <c r="U847" s="76"/>
      <c r="V847" s="76"/>
      <c r="W847" s="76"/>
      <c r="X847" s="76"/>
      <c r="Y847" s="76"/>
      <c r="Z847" s="76"/>
      <c r="AA847" s="76"/>
      <c r="AC847" s="20">
        <v>4</v>
      </c>
      <c r="AD847" s="76"/>
      <c r="AE847" s="76"/>
      <c r="AF847" s="76"/>
      <c r="AG847" s="76"/>
      <c r="AH847" s="76"/>
      <c r="AI847" s="76"/>
      <c r="AJ847" s="76"/>
      <c r="AK847" s="76"/>
      <c r="AL847" s="76"/>
      <c r="AM847" s="76"/>
      <c r="AN847" s="76"/>
      <c r="AO847" s="76"/>
      <c r="AP847" s="10"/>
      <c r="AQ847" s="24"/>
      <c r="BF847" s="10"/>
      <c r="BG847" s="10"/>
      <c r="BH847" s="10"/>
      <c r="BI847" s="18"/>
      <c r="BJ847" s="18"/>
      <c r="BK847" s="47"/>
      <c r="BL847" s="48"/>
      <c r="BM847" s="48"/>
      <c r="BN847" s="48"/>
      <c r="BO847" s="48"/>
      <c r="BP847" s="48"/>
      <c r="BQ847" s="48"/>
      <c r="BR847" s="48"/>
      <c r="BS847" s="48"/>
      <c r="BT847" s="18"/>
      <c r="BU847" s="19"/>
      <c r="BV847" s="18"/>
      <c r="BW847" s="10"/>
      <c r="BX847" s="10"/>
      <c r="BY847" s="10"/>
      <c r="BZ847" s="10"/>
      <c r="CA847" s="27"/>
      <c r="CB847" s="10"/>
      <c r="CC847" s="10"/>
    </row>
    <row r="848" spans="1:81" ht="17.25" customHeight="1">
      <c r="A848" s="20">
        <v>5</v>
      </c>
      <c r="B848" s="76">
        <v>31</v>
      </c>
      <c r="C848" s="76">
        <v>18.5</v>
      </c>
      <c r="D848" s="76">
        <v>0</v>
      </c>
      <c r="E848" s="76">
        <v>34.6</v>
      </c>
      <c r="F848" s="76">
        <v>21.6</v>
      </c>
      <c r="G848" s="76">
        <v>0</v>
      </c>
      <c r="H848" s="76">
        <v>39.5</v>
      </c>
      <c r="I848" s="76">
        <v>22</v>
      </c>
      <c r="J848" s="76">
        <v>0</v>
      </c>
      <c r="K848" s="76">
        <v>41.6</v>
      </c>
      <c r="L848" s="76">
        <v>26.8</v>
      </c>
      <c r="M848" s="76">
        <v>0</v>
      </c>
      <c r="O848" s="20">
        <v>5</v>
      </c>
      <c r="P848" s="76">
        <v>41</v>
      </c>
      <c r="Q848" s="76">
        <v>30</v>
      </c>
      <c r="R848" s="76">
        <v>0</v>
      </c>
      <c r="S848" s="76"/>
      <c r="T848" s="76"/>
      <c r="U848" s="76"/>
      <c r="V848" s="76"/>
      <c r="W848" s="76"/>
      <c r="X848" s="76"/>
      <c r="Y848" s="76"/>
      <c r="Z848" s="76"/>
      <c r="AA848" s="76"/>
      <c r="AC848" s="20">
        <v>5</v>
      </c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  <c r="AN848" s="76"/>
      <c r="AO848" s="76"/>
      <c r="AP848" s="10"/>
      <c r="AQ848" s="24"/>
      <c r="BF848" s="10"/>
      <c r="BG848" s="10"/>
      <c r="BH848" s="10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3"/>
      <c r="BV848" s="24"/>
      <c r="BW848" s="10"/>
      <c r="BX848" s="10"/>
      <c r="BY848" s="10"/>
      <c r="BZ848" s="10"/>
      <c r="CA848" s="10"/>
      <c r="CB848" s="10"/>
      <c r="CC848" s="10"/>
    </row>
    <row r="849" spans="1:81" ht="17.25" customHeight="1">
      <c r="A849" s="20">
        <v>6</v>
      </c>
      <c r="B849" s="76">
        <v>32.2</v>
      </c>
      <c r="C849" s="76">
        <v>19.4</v>
      </c>
      <c r="D849" s="76">
        <v>0</v>
      </c>
      <c r="E849" s="76">
        <v>35.3</v>
      </c>
      <c r="F849" s="76">
        <v>19</v>
      </c>
      <c r="G849" s="76">
        <v>0</v>
      </c>
      <c r="H849" s="76">
        <v>38.9</v>
      </c>
      <c r="I849" s="76">
        <v>27.3</v>
      </c>
      <c r="J849" s="76">
        <v>0</v>
      </c>
      <c r="K849" s="76">
        <v>42</v>
      </c>
      <c r="L849" s="76">
        <v>27</v>
      </c>
      <c r="M849" s="76">
        <v>0</v>
      </c>
      <c r="O849" s="20">
        <v>6</v>
      </c>
      <c r="P849" s="76">
        <v>41.8</v>
      </c>
      <c r="Q849" s="76">
        <v>30</v>
      </c>
      <c r="R849" s="76">
        <v>0</v>
      </c>
      <c r="S849" s="76"/>
      <c r="T849" s="76"/>
      <c r="U849" s="76"/>
      <c r="V849" s="76"/>
      <c r="W849" s="76"/>
      <c r="X849" s="76"/>
      <c r="Y849" s="76"/>
      <c r="Z849" s="76"/>
      <c r="AA849" s="76"/>
      <c r="AC849" s="20">
        <v>6</v>
      </c>
      <c r="AD849" s="76"/>
      <c r="AE849" s="76"/>
      <c r="AF849" s="76"/>
      <c r="AG849" s="76"/>
      <c r="AH849" s="76"/>
      <c r="AI849" s="76"/>
      <c r="AJ849" s="76"/>
      <c r="AK849" s="76"/>
      <c r="AL849" s="76"/>
      <c r="AM849" s="76"/>
      <c r="AN849" s="76"/>
      <c r="AO849" s="76"/>
      <c r="AP849" s="10"/>
      <c r="AQ849" s="24"/>
      <c r="BF849" s="10"/>
      <c r="BG849" s="10"/>
      <c r="BH849" s="10"/>
      <c r="BI849" s="77"/>
      <c r="BJ849" s="77"/>
      <c r="BK849" s="77"/>
      <c r="BL849" s="77"/>
      <c r="BM849" s="77"/>
      <c r="BN849" s="77"/>
      <c r="BO849" s="77"/>
      <c r="BP849" s="77"/>
      <c r="BQ849" s="77"/>
      <c r="BR849" s="77"/>
      <c r="BS849" s="77"/>
      <c r="BT849" s="77"/>
      <c r="BU849" s="54"/>
      <c r="BV849" s="54"/>
      <c r="BW849" s="10"/>
      <c r="BX849" s="10"/>
      <c r="BY849" s="10"/>
      <c r="BZ849" s="10"/>
      <c r="CA849" s="10"/>
      <c r="CB849" s="10"/>
      <c r="CC849" s="10"/>
    </row>
    <row r="850" spans="1:81" ht="17.25" customHeight="1">
      <c r="A850" s="20">
        <v>7</v>
      </c>
      <c r="B850" s="76">
        <v>32.2</v>
      </c>
      <c r="C850" s="76">
        <v>21.1</v>
      </c>
      <c r="D850" s="76">
        <v>0</v>
      </c>
      <c r="E850" s="76">
        <v>35.3</v>
      </c>
      <c r="F850" s="76">
        <v>21.6</v>
      </c>
      <c r="G850" s="76">
        <v>0</v>
      </c>
      <c r="H850" s="76">
        <v>38.1</v>
      </c>
      <c r="I850" s="76">
        <v>24.8</v>
      </c>
      <c r="J850" s="76">
        <v>0</v>
      </c>
      <c r="K850" s="76">
        <v>41.3</v>
      </c>
      <c r="L850" s="76">
        <v>27.6</v>
      </c>
      <c r="M850" s="76">
        <v>0</v>
      </c>
      <c r="O850" s="20">
        <v>7</v>
      </c>
      <c r="P850" s="76">
        <v>42.5</v>
      </c>
      <c r="Q850" s="76">
        <v>28</v>
      </c>
      <c r="R850" s="76">
        <v>0</v>
      </c>
      <c r="S850" s="76"/>
      <c r="T850" s="76"/>
      <c r="U850" s="76"/>
      <c r="V850" s="76"/>
      <c r="W850" s="76"/>
      <c r="X850" s="76"/>
      <c r="Y850" s="76"/>
      <c r="Z850" s="76"/>
      <c r="AA850" s="76"/>
      <c r="AC850" s="20">
        <v>7</v>
      </c>
      <c r="AD850" s="76"/>
      <c r="AE850" s="76"/>
      <c r="AF850" s="76"/>
      <c r="AG850" s="76"/>
      <c r="AH850" s="76"/>
      <c r="AI850" s="76"/>
      <c r="AJ850" s="76"/>
      <c r="AK850" s="76"/>
      <c r="AL850" s="76"/>
      <c r="AM850" s="76"/>
      <c r="AN850" s="76"/>
      <c r="AO850" s="76"/>
      <c r="AP850" s="10"/>
      <c r="AQ850" s="24"/>
      <c r="BF850" s="12"/>
      <c r="BG850" s="10"/>
      <c r="BH850" s="10"/>
      <c r="BI850" s="78"/>
      <c r="BJ850" s="55"/>
      <c r="BK850" s="55"/>
      <c r="BL850" s="55"/>
      <c r="BM850" s="55"/>
      <c r="BN850" s="55"/>
      <c r="BO850" s="55"/>
      <c r="BP850" s="55"/>
      <c r="BQ850" s="55"/>
      <c r="BR850" s="55"/>
      <c r="BS850" s="55"/>
      <c r="BT850" s="55"/>
      <c r="BU850" s="55"/>
      <c r="BV850" s="55"/>
      <c r="BW850" s="10"/>
      <c r="BX850" s="10"/>
      <c r="BY850" s="10"/>
      <c r="BZ850" s="10"/>
      <c r="CA850" s="10"/>
      <c r="CB850" s="10"/>
      <c r="CC850" s="10"/>
    </row>
    <row r="851" spans="1:81" ht="17.25" customHeight="1">
      <c r="A851" s="20">
        <v>8</v>
      </c>
      <c r="B851" s="76">
        <v>32.7</v>
      </c>
      <c r="C851" s="76">
        <v>19.9</v>
      </c>
      <c r="D851" s="76">
        <v>0</v>
      </c>
      <c r="E851" s="76">
        <v>36.5</v>
      </c>
      <c r="F851" s="76">
        <v>19.5</v>
      </c>
      <c r="G851" s="76">
        <v>0</v>
      </c>
      <c r="H851" s="76">
        <v>38.7</v>
      </c>
      <c r="I851" s="76">
        <v>25.7</v>
      </c>
      <c r="J851" s="76">
        <v>0</v>
      </c>
      <c r="K851" s="76">
        <v>41.2</v>
      </c>
      <c r="L851" s="76">
        <v>29</v>
      </c>
      <c r="M851" s="76">
        <v>0</v>
      </c>
      <c r="O851" s="20">
        <v>8</v>
      </c>
      <c r="P851" s="76">
        <v>37.6</v>
      </c>
      <c r="Q851" s="76">
        <v>26</v>
      </c>
      <c r="R851" s="76">
        <v>0</v>
      </c>
      <c r="S851" s="76"/>
      <c r="T851" s="76"/>
      <c r="U851" s="76"/>
      <c r="V851" s="76"/>
      <c r="W851" s="76"/>
      <c r="X851" s="76"/>
      <c r="Y851" s="76"/>
      <c r="Z851" s="76"/>
      <c r="AA851" s="76"/>
      <c r="AC851" s="20">
        <v>8</v>
      </c>
      <c r="AD851" s="76"/>
      <c r="AE851" s="76"/>
      <c r="AF851" s="76"/>
      <c r="AG851" s="76"/>
      <c r="AH851" s="76"/>
      <c r="AI851" s="76"/>
      <c r="AJ851" s="76"/>
      <c r="AK851" s="76"/>
      <c r="AL851" s="76"/>
      <c r="AM851" s="76"/>
      <c r="AN851" s="76"/>
      <c r="AO851" s="76"/>
      <c r="AP851" s="10"/>
      <c r="AQ851" s="24"/>
      <c r="BG851" s="10"/>
      <c r="BH851" s="10"/>
      <c r="BI851" s="78"/>
      <c r="BJ851" s="55"/>
      <c r="BK851" s="55"/>
      <c r="BL851" s="55"/>
      <c r="BM851" s="55"/>
      <c r="BN851" s="55"/>
      <c r="BO851" s="55"/>
      <c r="BP851" s="55"/>
      <c r="BQ851" s="55"/>
      <c r="BR851" s="55"/>
      <c r="BS851" s="55"/>
      <c r="BT851" s="55"/>
      <c r="BU851" s="55"/>
      <c r="BV851" s="55"/>
      <c r="BW851" s="10"/>
      <c r="BX851" s="10"/>
      <c r="BY851" s="10"/>
      <c r="BZ851" s="10"/>
      <c r="CA851" s="10"/>
      <c r="CB851" s="10"/>
      <c r="CC851" s="10"/>
    </row>
    <row r="852" spans="1:81" ht="17.25" customHeight="1">
      <c r="A852" s="20">
        <v>9</v>
      </c>
      <c r="B852" s="76">
        <v>33.7</v>
      </c>
      <c r="C852" s="76">
        <v>20</v>
      </c>
      <c r="D852" s="76">
        <v>0</v>
      </c>
      <c r="E852" s="76">
        <v>36.4</v>
      </c>
      <c r="F852" s="76">
        <v>19</v>
      </c>
      <c r="G852" s="76">
        <v>0</v>
      </c>
      <c r="H852" s="76">
        <v>39.2</v>
      </c>
      <c r="I852" s="76">
        <v>25</v>
      </c>
      <c r="J852" s="76">
        <v>0</v>
      </c>
      <c r="K852" s="76">
        <v>41.8</v>
      </c>
      <c r="L852" s="76">
        <v>29</v>
      </c>
      <c r="M852" s="76">
        <v>0</v>
      </c>
      <c r="O852" s="20">
        <v>9</v>
      </c>
      <c r="P852" s="76">
        <v>37.3</v>
      </c>
      <c r="Q852" s="76">
        <v>28</v>
      </c>
      <c r="R852" s="76">
        <v>8.5</v>
      </c>
      <c r="S852" s="76"/>
      <c r="T852" s="76"/>
      <c r="U852" s="76"/>
      <c r="V852" s="76"/>
      <c r="W852" s="76"/>
      <c r="X852" s="76"/>
      <c r="Y852" s="76"/>
      <c r="Z852" s="76"/>
      <c r="AA852" s="76"/>
      <c r="AC852" s="20">
        <v>9</v>
      </c>
      <c r="AD852" s="76"/>
      <c r="AE852" s="76"/>
      <c r="AF852" s="76"/>
      <c r="AG852" s="76"/>
      <c r="AH852" s="76"/>
      <c r="AI852" s="76"/>
      <c r="AJ852" s="76"/>
      <c r="AK852" s="76"/>
      <c r="AL852" s="76"/>
      <c r="AM852" s="76"/>
      <c r="AN852" s="76"/>
      <c r="AO852" s="76"/>
      <c r="AP852" s="10"/>
      <c r="AQ852" s="24"/>
      <c r="BG852" s="10"/>
      <c r="BH852" s="10"/>
      <c r="BI852" s="78"/>
      <c r="BJ852" s="55"/>
      <c r="BK852" s="55"/>
      <c r="BL852" s="55"/>
      <c r="BM852" s="55"/>
      <c r="BN852" s="55"/>
      <c r="BO852" s="55"/>
      <c r="BP852" s="55"/>
      <c r="BQ852" s="55"/>
      <c r="BR852" s="55"/>
      <c r="BS852" s="55"/>
      <c r="BT852" s="55"/>
      <c r="BU852" s="55"/>
      <c r="BV852" s="55"/>
      <c r="BW852" s="10"/>
      <c r="BX852" s="10"/>
      <c r="BY852" s="10"/>
      <c r="BZ852" s="10"/>
      <c r="CA852" s="10"/>
      <c r="CB852" s="10"/>
      <c r="CC852" s="10"/>
    </row>
    <row r="853" spans="1:81" ht="17.25" customHeight="1">
      <c r="A853" s="20">
        <v>10</v>
      </c>
      <c r="B853" s="76">
        <v>34.7</v>
      </c>
      <c r="C853" s="76">
        <v>19</v>
      </c>
      <c r="D853" s="76">
        <v>0</v>
      </c>
      <c r="E853" s="76">
        <v>33</v>
      </c>
      <c r="F853" s="76">
        <v>21</v>
      </c>
      <c r="G853" s="76">
        <v>0</v>
      </c>
      <c r="H853" s="76">
        <v>38.7</v>
      </c>
      <c r="I853" s="76">
        <v>20</v>
      </c>
      <c r="J853" s="76">
        <v>0</v>
      </c>
      <c r="K853" s="76">
        <v>37</v>
      </c>
      <c r="L853" s="76">
        <v>27</v>
      </c>
      <c r="M853" s="76">
        <v>0</v>
      </c>
      <c r="O853" s="20">
        <v>10</v>
      </c>
      <c r="P853" s="76">
        <v>36.5</v>
      </c>
      <c r="Q853" s="76">
        <v>25.9</v>
      </c>
      <c r="R853" s="76">
        <v>7.8</v>
      </c>
      <c r="S853" s="76"/>
      <c r="T853" s="76"/>
      <c r="U853" s="76"/>
      <c r="V853" s="76"/>
      <c r="W853" s="76"/>
      <c r="X853" s="76"/>
      <c r="Y853" s="76"/>
      <c r="Z853" s="76"/>
      <c r="AA853" s="76"/>
      <c r="AC853" s="20">
        <v>10</v>
      </c>
      <c r="AD853" s="76"/>
      <c r="AE853" s="76"/>
      <c r="AF853" s="76"/>
      <c r="AG853" s="76"/>
      <c r="AH853" s="76"/>
      <c r="AI853" s="76"/>
      <c r="AJ853" s="76"/>
      <c r="AK853" s="76"/>
      <c r="AL853" s="76"/>
      <c r="AM853" s="76"/>
      <c r="AN853" s="76"/>
      <c r="AO853" s="76"/>
      <c r="AP853" s="10"/>
      <c r="AQ853" s="24"/>
      <c r="BG853" s="10"/>
      <c r="BH853" s="10"/>
      <c r="BI853" s="78"/>
      <c r="BJ853" s="55"/>
      <c r="BK853" s="55"/>
      <c r="BL853" s="55"/>
      <c r="BM853" s="55"/>
      <c r="BN853" s="55"/>
      <c r="BO853" s="55"/>
      <c r="BP853" s="55"/>
      <c r="BQ853" s="55"/>
      <c r="BR853" s="55"/>
      <c r="BS853" s="55"/>
      <c r="BT853" s="55"/>
      <c r="BU853" s="55"/>
      <c r="BV853" s="55"/>
      <c r="BW853" s="10"/>
      <c r="BX853" s="10"/>
      <c r="BY853" s="10"/>
      <c r="BZ853" s="10"/>
      <c r="CA853" s="10"/>
      <c r="CB853" s="10"/>
      <c r="CC853" s="10"/>
    </row>
    <row r="854" spans="1:81" ht="17.25" customHeight="1">
      <c r="A854" s="20">
        <v>11</v>
      </c>
      <c r="B854" s="76">
        <v>35.7</v>
      </c>
      <c r="C854" s="76">
        <v>22</v>
      </c>
      <c r="D854" s="76">
        <v>0</v>
      </c>
      <c r="E854" s="76">
        <v>31.2</v>
      </c>
      <c r="F854" s="76">
        <v>20.8</v>
      </c>
      <c r="G854" s="76">
        <v>0</v>
      </c>
      <c r="H854" s="76">
        <v>38.5</v>
      </c>
      <c r="I854" s="76">
        <v>23.5</v>
      </c>
      <c r="J854" s="76">
        <v>0</v>
      </c>
      <c r="K854" s="76">
        <v>39.2</v>
      </c>
      <c r="L854" s="76">
        <v>24</v>
      </c>
      <c r="M854" s="76">
        <v>0</v>
      </c>
      <c r="O854" s="20">
        <v>11</v>
      </c>
      <c r="P854" s="76">
        <v>34</v>
      </c>
      <c r="Q854" s="76">
        <v>25.2</v>
      </c>
      <c r="R854" s="76">
        <v>2</v>
      </c>
      <c r="S854" s="76"/>
      <c r="T854" s="76"/>
      <c r="U854" s="76"/>
      <c r="V854" s="76"/>
      <c r="W854" s="76"/>
      <c r="X854" s="76"/>
      <c r="Y854" s="76"/>
      <c r="Z854" s="76"/>
      <c r="AA854" s="76"/>
      <c r="AC854" s="20">
        <v>11</v>
      </c>
      <c r="AD854" s="76"/>
      <c r="AE854" s="76"/>
      <c r="AF854" s="76"/>
      <c r="AG854" s="76"/>
      <c r="AH854" s="76"/>
      <c r="AI854" s="76"/>
      <c r="AJ854" s="76"/>
      <c r="AK854" s="76"/>
      <c r="AL854" s="76"/>
      <c r="AM854" s="76"/>
      <c r="AN854" s="76"/>
      <c r="AO854" s="76"/>
      <c r="AP854" s="10"/>
      <c r="AQ854" s="24"/>
      <c r="BF854" s="10"/>
      <c r="BG854" s="10"/>
      <c r="BH854" s="10"/>
      <c r="BI854" s="78"/>
      <c r="BJ854" s="55"/>
      <c r="BK854" s="55"/>
      <c r="BL854" s="55"/>
      <c r="BM854" s="55"/>
      <c r="BN854" s="55"/>
      <c r="BO854" s="55"/>
      <c r="BP854" s="55"/>
      <c r="BQ854" s="55"/>
      <c r="BR854" s="55"/>
      <c r="BS854" s="55"/>
      <c r="BT854" s="55"/>
      <c r="BU854" s="55"/>
      <c r="BV854" s="55"/>
      <c r="BW854" s="10"/>
      <c r="BX854" s="10"/>
      <c r="BY854" s="10"/>
      <c r="BZ854" s="10"/>
      <c r="CA854" s="10"/>
      <c r="CB854" s="10"/>
      <c r="CC854" s="10"/>
    </row>
    <row r="855" spans="1:81" ht="17.25" customHeight="1">
      <c r="A855" s="20">
        <v>12</v>
      </c>
      <c r="B855" s="76">
        <v>35.1</v>
      </c>
      <c r="C855" s="76">
        <v>20.5</v>
      </c>
      <c r="D855" s="76">
        <v>0</v>
      </c>
      <c r="E855" s="76">
        <v>32.1</v>
      </c>
      <c r="F855" s="76">
        <v>19.2</v>
      </c>
      <c r="G855" s="76">
        <v>0</v>
      </c>
      <c r="H855" s="76">
        <v>37.5</v>
      </c>
      <c r="I855" s="76">
        <v>24.1</v>
      </c>
      <c r="J855" s="76">
        <v>0</v>
      </c>
      <c r="K855" s="76">
        <v>39.5</v>
      </c>
      <c r="L855" s="76">
        <v>26</v>
      </c>
      <c r="M855" s="76">
        <v>0</v>
      </c>
      <c r="O855" s="20">
        <v>12</v>
      </c>
      <c r="P855" s="76">
        <v>37.8</v>
      </c>
      <c r="Q855" s="76">
        <v>24</v>
      </c>
      <c r="R855" s="76">
        <v>0</v>
      </c>
      <c r="S855" s="76"/>
      <c r="T855" s="76"/>
      <c r="U855" s="76"/>
      <c r="V855" s="76"/>
      <c r="W855" s="76"/>
      <c r="X855" s="76"/>
      <c r="Y855" s="76"/>
      <c r="Z855" s="76"/>
      <c r="AA855" s="76"/>
      <c r="AC855" s="20">
        <v>12</v>
      </c>
      <c r="AD855" s="76"/>
      <c r="AE855" s="76"/>
      <c r="AF855" s="76"/>
      <c r="AG855" s="76"/>
      <c r="AH855" s="76"/>
      <c r="AI855" s="76"/>
      <c r="AJ855" s="76"/>
      <c r="AK855" s="76"/>
      <c r="AL855" s="76"/>
      <c r="AM855" s="76"/>
      <c r="AN855" s="76"/>
      <c r="AO855" s="76"/>
      <c r="AP855" s="10"/>
      <c r="AQ855" s="24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24"/>
      <c r="BV855" s="10"/>
      <c r="BW855" s="10"/>
      <c r="BX855" s="10"/>
      <c r="BY855" s="10"/>
      <c r="BZ855" s="10"/>
      <c r="CA855" s="10"/>
      <c r="CB855" s="10"/>
      <c r="CC855" s="10"/>
    </row>
    <row r="856" spans="1:81" ht="17.25" customHeight="1">
      <c r="A856" s="20">
        <v>13</v>
      </c>
      <c r="B856" s="76">
        <v>34.2</v>
      </c>
      <c r="C856" s="76">
        <v>20.5</v>
      </c>
      <c r="D856" s="76">
        <v>0</v>
      </c>
      <c r="E856" s="76">
        <v>34.5</v>
      </c>
      <c r="F856" s="76">
        <v>18.8</v>
      </c>
      <c r="G856" s="76">
        <v>0</v>
      </c>
      <c r="H856" s="76">
        <v>38.5</v>
      </c>
      <c r="I856" s="76">
        <v>20.8</v>
      </c>
      <c r="J856" s="76">
        <v>0</v>
      </c>
      <c r="K856" s="76">
        <v>41</v>
      </c>
      <c r="L856" s="76">
        <v>27</v>
      </c>
      <c r="M856" s="76">
        <v>0</v>
      </c>
      <c r="O856" s="20">
        <v>13</v>
      </c>
      <c r="P856" s="76">
        <v>37.8</v>
      </c>
      <c r="Q856" s="76">
        <v>27.5</v>
      </c>
      <c r="R856" s="76">
        <v>23.7</v>
      </c>
      <c r="S856" s="76"/>
      <c r="T856" s="76"/>
      <c r="U856" s="76"/>
      <c r="V856" s="76"/>
      <c r="W856" s="76"/>
      <c r="X856" s="76"/>
      <c r="Y856" s="76"/>
      <c r="Z856" s="76"/>
      <c r="AA856" s="76"/>
      <c r="AC856" s="20">
        <v>13</v>
      </c>
      <c r="AD856" s="76"/>
      <c r="AE856" s="76"/>
      <c r="AF856" s="76"/>
      <c r="AG856" s="76"/>
      <c r="AH856" s="76"/>
      <c r="AI856" s="76"/>
      <c r="AJ856" s="76"/>
      <c r="AK856" s="76"/>
      <c r="AL856" s="76"/>
      <c r="AM856" s="76"/>
      <c r="AN856" s="76"/>
      <c r="AO856" s="76"/>
      <c r="AP856" s="10"/>
      <c r="AQ856" s="24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2"/>
      <c r="BT856" s="12"/>
      <c r="BU856" s="12"/>
      <c r="BV856" s="12"/>
      <c r="BW856" s="10"/>
      <c r="BX856" s="10"/>
      <c r="BY856" s="10"/>
      <c r="BZ856" s="10"/>
      <c r="CA856" s="10"/>
      <c r="CB856" s="10"/>
      <c r="CC856" s="10"/>
    </row>
    <row r="857" spans="1:81" ht="17.25" customHeight="1">
      <c r="A857" s="20">
        <v>14</v>
      </c>
      <c r="B857" s="76">
        <v>31.4</v>
      </c>
      <c r="C857" s="76">
        <v>22.6</v>
      </c>
      <c r="D857" s="76">
        <v>0</v>
      </c>
      <c r="E857" s="76">
        <v>35.5</v>
      </c>
      <c r="F857" s="76">
        <v>18</v>
      </c>
      <c r="G857" s="76">
        <v>0</v>
      </c>
      <c r="H857" s="76">
        <v>38.7</v>
      </c>
      <c r="I857" s="76">
        <v>23.8</v>
      </c>
      <c r="J857" s="76">
        <v>0</v>
      </c>
      <c r="K857" s="76">
        <v>40.5</v>
      </c>
      <c r="L857" s="76">
        <v>29.6</v>
      </c>
      <c r="M857" s="76">
        <v>2.7</v>
      </c>
      <c r="O857" s="20">
        <v>14</v>
      </c>
      <c r="P857" s="76">
        <v>37</v>
      </c>
      <c r="Q857" s="76">
        <v>24</v>
      </c>
      <c r="R857" s="76">
        <v>0</v>
      </c>
      <c r="S857" s="76"/>
      <c r="T857" s="76"/>
      <c r="U857" s="76"/>
      <c r="V857" s="76"/>
      <c r="W857" s="76"/>
      <c r="X857" s="76"/>
      <c r="Y857" s="76"/>
      <c r="Z857" s="76"/>
      <c r="AA857" s="76"/>
      <c r="AC857" s="20">
        <v>14</v>
      </c>
      <c r="AD857" s="76"/>
      <c r="AE857" s="76"/>
      <c r="AF857" s="76"/>
      <c r="AG857" s="76"/>
      <c r="AH857" s="76"/>
      <c r="AI857" s="76"/>
      <c r="AJ857" s="76"/>
      <c r="AK857" s="76"/>
      <c r="AL857" s="76"/>
      <c r="AM857" s="76"/>
      <c r="AN857" s="76"/>
      <c r="AO857" s="76"/>
      <c r="AP857" s="10"/>
      <c r="AQ857" s="24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2"/>
      <c r="BT857" s="12"/>
      <c r="BU857" s="12"/>
      <c r="BV857" s="12"/>
      <c r="BW857" s="10"/>
      <c r="BX857" s="10"/>
      <c r="BY857" s="10"/>
      <c r="BZ857" s="10"/>
      <c r="CA857" s="10"/>
      <c r="CB857" s="10"/>
      <c r="CC857" s="10"/>
    </row>
    <row r="858" spans="1:81" ht="17.25" customHeight="1">
      <c r="A858" s="20">
        <v>15</v>
      </c>
      <c r="B858" s="76">
        <v>31.5</v>
      </c>
      <c r="C858" s="76">
        <v>21.5</v>
      </c>
      <c r="D858" s="76">
        <v>0</v>
      </c>
      <c r="E858" s="76">
        <v>37</v>
      </c>
      <c r="F858" s="76">
        <v>18.4</v>
      </c>
      <c r="G858" s="76">
        <v>0</v>
      </c>
      <c r="H858" s="76">
        <v>38</v>
      </c>
      <c r="I858" s="76">
        <v>25</v>
      </c>
      <c r="J858" s="76">
        <v>0</v>
      </c>
      <c r="K858" s="76">
        <v>40</v>
      </c>
      <c r="L858" s="76">
        <v>24.9</v>
      </c>
      <c r="M858" s="76">
        <v>0</v>
      </c>
      <c r="O858" s="20">
        <v>15</v>
      </c>
      <c r="P858" s="76">
        <v>39.1</v>
      </c>
      <c r="Q858" s="76">
        <v>25.8</v>
      </c>
      <c r="R858" s="76">
        <v>0</v>
      </c>
      <c r="S858" s="76"/>
      <c r="T858" s="76"/>
      <c r="U858" s="76"/>
      <c r="V858" s="76"/>
      <c r="W858" s="76"/>
      <c r="X858" s="76"/>
      <c r="Y858" s="76"/>
      <c r="Z858" s="76"/>
      <c r="AA858" s="76"/>
      <c r="AC858" s="20">
        <v>15</v>
      </c>
      <c r="AD858" s="76"/>
      <c r="AE858" s="76"/>
      <c r="AF858" s="76"/>
      <c r="AG858" s="76"/>
      <c r="AH858" s="76"/>
      <c r="AI858" s="76"/>
      <c r="AJ858" s="76"/>
      <c r="AK858" s="76"/>
      <c r="AL858" s="76"/>
      <c r="AM858" s="76"/>
      <c r="AN858" s="76"/>
      <c r="AO858" s="76"/>
      <c r="AP858" s="10"/>
      <c r="AQ858" s="24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2"/>
      <c r="BT858" s="12"/>
      <c r="BU858" s="12"/>
      <c r="BV858" s="12"/>
      <c r="BW858" s="10"/>
      <c r="BX858" s="10"/>
      <c r="BY858" s="10"/>
      <c r="BZ858" s="10"/>
      <c r="CA858" s="10"/>
      <c r="CB858" s="10"/>
      <c r="CC858" s="10"/>
    </row>
    <row r="859" spans="1:81" ht="17.25" customHeight="1">
      <c r="A859" s="20">
        <v>16</v>
      </c>
      <c r="B859" s="76">
        <v>32</v>
      </c>
      <c r="C859" s="76">
        <v>19.7</v>
      </c>
      <c r="D859" s="76">
        <v>0</v>
      </c>
      <c r="E859" s="76">
        <v>36.5</v>
      </c>
      <c r="F859" s="76">
        <v>20</v>
      </c>
      <c r="G859" s="76">
        <v>0</v>
      </c>
      <c r="H859" s="76">
        <v>38.5</v>
      </c>
      <c r="I859" s="76">
        <v>22</v>
      </c>
      <c r="J859" s="76">
        <v>0</v>
      </c>
      <c r="K859" s="76">
        <v>40.7</v>
      </c>
      <c r="L859" s="76">
        <v>28.5</v>
      </c>
      <c r="M859" s="76">
        <v>0</v>
      </c>
      <c r="O859" s="20">
        <v>16</v>
      </c>
      <c r="P859" s="76">
        <v>39</v>
      </c>
      <c r="Q859" s="76">
        <v>27</v>
      </c>
      <c r="R859" s="76">
        <v>3.6</v>
      </c>
      <c r="S859" s="76"/>
      <c r="T859" s="76"/>
      <c r="U859" s="76"/>
      <c r="V859" s="76"/>
      <c r="W859" s="76"/>
      <c r="X859" s="76"/>
      <c r="Y859" s="76"/>
      <c r="Z859" s="76"/>
      <c r="AA859" s="76"/>
      <c r="AC859" s="20">
        <v>16</v>
      </c>
      <c r="AD859" s="76"/>
      <c r="AE859" s="76"/>
      <c r="AF859" s="76"/>
      <c r="AG859" s="76"/>
      <c r="AH859" s="76"/>
      <c r="AI859" s="76"/>
      <c r="AJ859" s="76"/>
      <c r="AK859" s="76"/>
      <c r="AL859" s="76"/>
      <c r="AM859" s="76"/>
      <c r="AN859" s="76"/>
      <c r="AO859" s="76"/>
      <c r="AP859" s="10"/>
      <c r="AQ859" s="23"/>
      <c r="BF859" s="10"/>
      <c r="BG859" s="10"/>
      <c r="BH859" s="26"/>
      <c r="BI859" s="29"/>
      <c r="BJ859" s="10"/>
      <c r="BK859" s="10"/>
      <c r="BL859" s="10"/>
      <c r="BM859" s="26"/>
      <c r="BN859" s="10"/>
      <c r="BO859" s="10"/>
      <c r="BP859" s="10"/>
      <c r="BQ859" s="10"/>
      <c r="BR859" s="10"/>
      <c r="BS859" s="10"/>
      <c r="BT859" s="10"/>
      <c r="BU859" s="24"/>
      <c r="BV859" s="10"/>
      <c r="BW859" s="10"/>
      <c r="BX859" s="10"/>
      <c r="BY859" s="10"/>
      <c r="BZ859" s="10"/>
      <c r="CA859" s="10"/>
      <c r="CB859" s="10"/>
      <c r="CC859" s="10"/>
    </row>
    <row r="860" spans="1:81" ht="17.25" customHeight="1">
      <c r="A860" s="20">
        <v>17</v>
      </c>
      <c r="B860" s="76">
        <v>31.5</v>
      </c>
      <c r="C860" s="76">
        <v>18.5</v>
      </c>
      <c r="D860" s="76">
        <v>0</v>
      </c>
      <c r="E860" s="76">
        <v>36.2</v>
      </c>
      <c r="F860" s="76">
        <v>21.2</v>
      </c>
      <c r="G860" s="76">
        <v>0</v>
      </c>
      <c r="H860" s="76">
        <v>37.5</v>
      </c>
      <c r="I860" s="76">
        <v>23.5</v>
      </c>
      <c r="J860" s="76">
        <v>0</v>
      </c>
      <c r="K860" s="76">
        <v>41</v>
      </c>
      <c r="L860" s="76">
        <v>25.7</v>
      </c>
      <c r="M860" s="76">
        <v>0</v>
      </c>
      <c r="O860" s="20">
        <v>17</v>
      </c>
      <c r="P860" s="76"/>
      <c r="Q860" s="76">
        <v>26.5</v>
      </c>
      <c r="R860" s="76"/>
      <c r="S860" s="76"/>
      <c r="T860" s="76"/>
      <c r="U860" s="76"/>
      <c r="V860" s="76"/>
      <c r="W860" s="76"/>
      <c r="X860" s="76"/>
      <c r="Y860" s="76"/>
      <c r="Z860" s="76"/>
      <c r="AA860" s="76"/>
      <c r="AC860" s="20">
        <v>17</v>
      </c>
      <c r="AD860" s="76"/>
      <c r="AE860" s="76"/>
      <c r="AF860" s="76"/>
      <c r="AG860" s="76"/>
      <c r="AH860" s="76"/>
      <c r="AI860" s="76"/>
      <c r="AJ860" s="76"/>
      <c r="AK860" s="76"/>
      <c r="AL860" s="76"/>
      <c r="AM860" s="76"/>
      <c r="AN860" s="76"/>
      <c r="AO860" s="76"/>
      <c r="AP860" s="10"/>
      <c r="AQ860" s="24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24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24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</row>
    <row r="861" spans="1:81" ht="17.25" customHeight="1">
      <c r="A861" s="20">
        <v>18</v>
      </c>
      <c r="B861" s="76">
        <v>32.6</v>
      </c>
      <c r="C861" s="76">
        <v>19.5</v>
      </c>
      <c r="D861" s="76">
        <v>0</v>
      </c>
      <c r="E861" s="76">
        <v>36.3</v>
      </c>
      <c r="F861" s="76">
        <v>21.3</v>
      </c>
      <c r="G861" s="76">
        <v>0</v>
      </c>
      <c r="H861" s="76">
        <v>38.8</v>
      </c>
      <c r="I861" s="76">
        <v>25.8</v>
      </c>
      <c r="J861" s="76">
        <v>0</v>
      </c>
      <c r="K861" s="76">
        <v>40.5</v>
      </c>
      <c r="L861" s="76">
        <v>28.7</v>
      </c>
      <c r="M861" s="76">
        <v>0</v>
      </c>
      <c r="O861" s="20">
        <v>18</v>
      </c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6"/>
      <c r="AC861" s="20">
        <v>18</v>
      </c>
      <c r="AD861" s="76"/>
      <c r="AE861" s="76"/>
      <c r="AF861" s="76"/>
      <c r="AG861" s="76"/>
      <c r="AH861" s="76"/>
      <c r="AI861" s="76"/>
      <c r="AJ861" s="76"/>
      <c r="AK861" s="76"/>
      <c r="AL861" s="76"/>
      <c r="AM861" s="76"/>
      <c r="AN861" s="76"/>
      <c r="AO861" s="76"/>
      <c r="AP861" s="10"/>
      <c r="AQ861" s="24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24"/>
      <c r="BE861" s="10"/>
      <c r="BF861" s="10"/>
      <c r="BG861" s="29"/>
      <c r="BH861" s="10"/>
      <c r="BI861" s="10"/>
      <c r="BJ861" s="10"/>
      <c r="BK861" s="10"/>
      <c r="BL861" s="10"/>
      <c r="BM861" s="26"/>
      <c r="BN861" s="10"/>
      <c r="BO861" s="10"/>
      <c r="BP861" s="26"/>
      <c r="BQ861" s="24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</row>
    <row r="862" spans="1:81" ht="17.25" customHeight="1">
      <c r="A862" s="20">
        <v>19</v>
      </c>
      <c r="B862" s="76">
        <v>34.6</v>
      </c>
      <c r="C862" s="76">
        <v>20.5</v>
      </c>
      <c r="D862" s="76">
        <v>0</v>
      </c>
      <c r="E862" s="76">
        <v>36.3</v>
      </c>
      <c r="F862" s="76">
        <v>21.5</v>
      </c>
      <c r="G862" s="76">
        <v>0</v>
      </c>
      <c r="H862" s="76">
        <v>38.6</v>
      </c>
      <c r="I862" s="76">
        <v>26.3</v>
      </c>
      <c r="J862" s="76">
        <v>3</v>
      </c>
      <c r="K862" s="76">
        <v>39</v>
      </c>
      <c r="L862" s="76">
        <v>28.5</v>
      </c>
      <c r="M862" s="76">
        <v>0</v>
      </c>
      <c r="O862" s="20">
        <v>19</v>
      </c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  <c r="AC862" s="20">
        <v>19</v>
      </c>
      <c r="AD862" s="76"/>
      <c r="AE862" s="76"/>
      <c r="AF862" s="76"/>
      <c r="AG862" s="76"/>
      <c r="AH862" s="76"/>
      <c r="AI862" s="76"/>
      <c r="AJ862" s="76"/>
      <c r="AK862" s="76"/>
      <c r="AL862" s="76"/>
      <c r="AM862" s="76"/>
      <c r="AN862" s="76"/>
      <c r="AO862" s="76"/>
      <c r="AP862" s="10"/>
      <c r="AQ862" s="24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24"/>
      <c r="BE862" s="10"/>
      <c r="BF862" s="10"/>
      <c r="BG862" s="10"/>
      <c r="BH862" s="10"/>
      <c r="BI862" s="10"/>
      <c r="BJ862" s="10"/>
      <c r="BK862" s="10"/>
      <c r="BL862" s="10"/>
      <c r="BM862" s="28"/>
      <c r="BN862" s="10"/>
      <c r="BO862" s="10"/>
      <c r="BP862" s="10"/>
      <c r="BQ862" s="24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</row>
    <row r="863" spans="1:81" ht="17.25" customHeight="1">
      <c r="A863" s="20">
        <v>20</v>
      </c>
      <c r="B863" s="76">
        <v>34.3</v>
      </c>
      <c r="C863" s="76">
        <v>20.7</v>
      </c>
      <c r="D863" s="76">
        <v>0</v>
      </c>
      <c r="E863" s="76">
        <v>37.5</v>
      </c>
      <c r="F863" s="76">
        <v>21</v>
      </c>
      <c r="G863" s="76">
        <v>0</v>
      </c>
      <c r="H863" s="76">
        <v>30.6</v>
      </c>
      <c r="I863" s="76">
        <v>23.6</v>
      </c>
      <c r="J863" s="76">
        <v>0</v>
      </c>
      <c r="K863" s="76">
        <v>39</v>
      </c>
      <c r="L863" s="76">
        <v>29</v>
      </c>
      <c r="M863" s="76">
        <v>0</v>
      </c>
      <c r="O863" s="20">
        <v>20</v>
      </c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6"/>
      <c r="AC863" s="20">
        <v>20</v>
      </c>
      <c r="AD863" s="76"/>
      <c r="AE863" s="76"/>
      <c r="AF863" s="76"/>
      <c r="AG863" s="76"/>
      <c r="AH863" s="76"/>
      <c r="AI863" s="76"/>
      <c r="AJ863" s="76"/>
      <c r="AK863" s="76"/>
      <c r="AL863" s="76"/>
      <c r="AM863" s="76"/>
      <c r="AN863" s="76"/>
      <c r="AO863" s="76"/>
      <c r="AP863" s="10"/>
      <c r="AQ863" s="24"/>
      <c r="AR863" s="10"/>
      <c r="AS863" s="10"/>
      <c r="AT863" s="10"/>
      <c r="AU863" s="10"/>
      <c r="AV863" s="10"/>
      <c r="AW863" s="10"/>
      <c r="AX863" s="26"/>
      <c r="AY863" s="10"/>
      <c r="AZ863" s="10"/>
      <c r="BA863" s="10"/>
      <c r="BB863" s="10"/>
      <c r="BC863" s="10"/>
      <c r="BD863" s="24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24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</row>
    <row r="864" spans="1:81" ht="17.25" customHeight="1">
      <c r="A864" s="20">
        <v>21</v>
      </c>
      <c r="B864" s="76">
        <v>34</v>
      </c>
      <c r="C864" s="76">
        <v>20</v>
      </c>
      <c r="D864" s="76">
        <v>0</v>
      </c>
      <c r="E864" s="76">
        <v>36.4</v>
      </c>
      <c r="F864" s="76">
        <v>23</v>
      </c>
      <c r="G864" s="76">
        <v>0</v>
      </c>
      <c r="H864" s="76">
        <v>32.8</v>
      </c>
      <c r="I864" s="76">
        <v>22.8</v>
      </c>
      <c r="J864" s="76">
        <v>0</v>
      </c>
      <c r="K864" s="76">
        <v>42</v>
      </c>
      <c r="L864" s="76">
        <v>29</v>
      </c>
      <c r="M864" s="76">
        <v>0</v>
      </c>
      <c r="O864" s="20">
        <v>21</v>
      </c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6"/>
      <c r="AC864" s="20">
        <v>21</v>
      </c>
      <c r="AD864" s="76"/>
      <c r="AE864" s="76"/>
      <c r="AF864" s="76"/>
      <c r="AG864" s="76"/>
      <c r="AH864" s="76"/>
      <c r="AI864" s="76"/>
      <c r="AJ864" s="76"/>
      <c r="AK864" s="76"/>
      <c r="AL864" s="76"/>
      <c r="AM864" s="76"/>
      <c r="AN864" s="76"/>
      <c r="AO864" s="76"/>
      <c r="AP864" s="10"/>
      <c r="AQ864" s="24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24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24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</row>
    <row r="865" spans="1:81" ht="17.25" customHeight="1">
      <c r="A865" s="20">
        <v>22</v>
      </c>
      <c r="B865" s="76">
        <v>32.7</v>
      </c>
      <c r="C865" s="76">
        <v>20.5</v>
      </c>
      <c r="D865" s="76">
        <v>0</v>
      </c>
      <c r="E865" s="76">
        <v>37.5</v>
      </c>
      <c r="F865" s="76">
        <v>21.5</v>
      </c>
      <c r="G865" s="76">
        <v>0</v>
      </c>
      <c r="H865" s="76">
        <v>36.4</v>
      </c>
      <c r="I865" s="76">
        <v>25.4</v>
      </c>
      <c r="J865" s="76">
        <v>0</v>
      </c>
      <c r="K865" s="76">
        <v>43</v>
      </c>
      <c r="L865" s="76">
        <v>28.7</v>
      </c>
      <c r="M865" s="76">
        <v>0</v>
      </c>
      <c r="O865" s="20">
        <v>22</v>
      </c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6"/>
      <c r="AC865" s="20">
        <v>22</v>
      </c>
      <c r="AD865" s="76"/>
      <c r="AE865" s="76"/>
      <c r="AF865" s="76"/>
      <c r="AG865" s="76"/>
      <c r="AH865" s="76"/>
      <c r="AI865" s="76"/>
      <c r="AJ865" s="76"/>
      <c r="AK865" s="76"/>
      <c r="AL865" s="76"/>
      <c r="AM865" s="76"/>
      <c r="AN865" s="76"/>
      <c r="AO865" s="76"/>
      <c r="AP865" s="10"/>
      <c r="AQ865" s="24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24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24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</row>
    <row r="866" spans="1:81" ht="17.25" customHeight="1">
      <c r="A866" s="20">
        <v>23</v>
      </c>
      <c r="B866" s="76">
        <v>32.7</v>
      </c>
      <c r="C866" s="76">
        <v>17</v>
      </c>
      <c r="D866" s="76">
        <v>0</v>
      </c>
      <c r="E866" s="76">
        <v>37.8</v>
      </c>
      <c r="F866" s="76">
        <v>24.2</v>
      </c>
      <c r="G866" s="76">
        <v>0</v>
      </c>
      <c r="H866" s="76">
        <v>38.5</v>
      </c>
      <c r="I866" s="76">
        <v>23</v>
      </c>
      <c r="J866" s="76">
        <v>0</v>
      </c>
      <c r="K866" s="76">
        <v>41.1</v>
      </c>
      <c r="L866" s="76">
        <v>30.5</v>
      </c>
      <c r="M866" s="76">
        <v>0</v>
      </c>
      <c r="O866" s="20">
        <v>23</v>
      </c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6"/>
      <c r="AC866" s="20">
        <v>23</v>
      </c>
      <c r="AD866" s="76"/>
      <c r="AE866" s="76"/>
      <c r="AF866" s="76"/>
      <c r="AG866" s="76"/>
      <c r="AH866" s="76"/>
      <c r="AI866" s="76"/>
      <c r="AJ866" s="76"/>
      <c r="AK866" s="76"/>
      <c r="AL866" s="76"/>
      <c r="AM866" s="76"/>
      <c r="AN866" s="76"/>
      <c r="AO866" s="76"/>
      <c r="AP866" s="10"/>
      <c r="AQ866" s="24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24"/>
      <c r="BE866" s="10"/>
      <c r="BF866" s="10"/>
      <c r="BG866" s="28"/>
      <c r="BH866" s="10"/>
      <c r="BI866" s="10"/>
      <c r="BJ866" s="10"/>
      <c r="BK866" s="10"/>
      <c r="BL866" s="10"/>
      <c r="BM866" s="10"/>
      <c r="BN866" s="10"/>
      <c r="BO866" s="10"/>
      <c r="BP866" s="10"/>
      <c r="BQ866" s="24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</row>
    <row r="867" spans="1:81" ht="17.25" customHeight="1">
      <c r="A867" s="20">
        <v>24</v>
      </c>
      <c r="B867" s="76">
        <v>30</v>
      </c>
      <c r="C867" s="76">
        <v>20.5</v>
      </c>
      <c r="D867" s="76">
        <v>0</v>
      </c>
      <c r="E867" s="76">
        <v>37.7</v>
      </c>
      <c r="F867" s="76">
        <v>24</v>
      </c>
      <c r="G867" s="76">
        <v>0</v>
      </c>
      <c r="H867" s="76">
        <v>39.6</v>
      </c>
      <c r="I867" s="76">
        <v>21.8</v>
      </c>
      <c r="J867" s="76">
        <v>0</v>
      </c>
      <c r="K867" s="76">
        <v>42</v>
      </c>
      <c r="L867" s="76">
        <v>30.1</v>
      </c>
      <c r="M867" s="76">
        <v>0</v>
      </c>
      <c r="O867" s="20">
        <v>24</v>
      </c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6"/>
      <c r="AC867" s="20">
        <v>24</v>
      </c>
      <c r="AD867" s="76"/>
      <c r="AE867" s="76"/>
      <c r="AF867" s="76"/>
      <c r="AG867" s="76"/>
      <c r="AH867" s="76"/>
      <c r="AI867" s="76"/>
      <c r="AJ867" s="76"/>
      <c r="AK867" s="76"/>
      <c r="AL867" s="76"/>
      <c r="AM867" s="76"/>
      <c r="AN867" s="76"/>
      <c r="AO867" s="76"/>
      <c r="AP867" s="10"/>
      <c r="AQ867" s="24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24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24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</row>
    <row r="868" spans="1:81" ht="17.25" customHeight="1">
      <c r="A868" s="20">
        <v>25</v>
      </c>
      <c r="B868" s="76">
        <v>26.5</v>
      </c>
      <c r="C868" s="76">
        <v>20</v>
      </c>
      <c r="D868" s="76">
        <v>0</v>
      </c>
      <c r="E868" s="76">
        <v>38.4</v>
      </c>
      <c r="F868" s="76">
        <v>24</v>
      </c>
      <c r="G868" s="76">
        <v>0</v>
      </c>
      <c r="H868" s="76">
        <v>39.1</v>
      </c>
      <c r="I868" s="76">
        <v>26</v>
      </c>
      <c r="J868" s="76">
        <v>0</v>
      </c>
      <c r="K868" s="76">
        <v>42</v>
      </c>
      <c r="L868" s="76">
        <v>29.4</v>
      </c>
      <c r="M868" s="76">
        <v>0</v>
      </c>
      <c r="O868" s="20">
        <v>25</v>
      </c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6"/>
      <c r="AC868" s="20">
        <v>25</v>
      </c>
      <c r="AD868" s="76"/>
      <c r="AE868" s="76"/>
      <c r="AF868" s="76"/>
      <c r="AG868" s="76"/>
      <c r="AH868" s="76"/>
      <c r="AI868" s="76"/>
      <c r="AJ868" s="76"/>
      <c r="AK868" s="76"/>
      <c r="AL868" s="76"/>
      <c r="AM868" s="76"/>
      <c r="AN868" s="76"/>
      <c r="AO868" s="76"/>
      <c r="AP868" s="10"/>
      <c r="AQ868" s="24"/>
      <c r="AR868" s="10"/>
      <c r="AS868" s="10"/>
      <c r="AT868" s="10"/>
      <c r="AU868" s="26"/>
      <c r="AV868" s="10"/>
      <c r="AW868" s="10"/>
      <c r="AX868" s="10"/>
      <c r="AY868" s="10"/>
      <c r="AZ868" s="10"/>
      <c r="BA868" s="10"/>
      <c r="BB868" s="10"/>
      <c r="BC868" s="10"/>
      <c r="BD868" s="24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24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</row>
    <row r="869" spans="1:81" ht="17.25" customHeight="1">
      <c r="A869" s="20">
        <v>26</v>
      </c>
      <c r="B869" s="76">
        <v>27.5</v>
      </c>
      <c r="C869" s="76">
        <v>18</v>
      </c>
      <c r="D869" s="76">
        <v>0</v>
      </c>
      <c r="E869" s="76">
        <v>37.2</v>
      </c>
      <c r="F869" s="76">
        <v>24</v>
      </c>
      <c r="G869" s="76">
        <v>0</v>
      </c>
      <c r="H869" s="76">
        <v>38.3</v>
      </c>
      <c r="I869" s="76">
        <v>24.5</v>
      </c>
      <c r="J869" s="76">
        <v>0</v>
      </c>
      <c r="K869" s="76">
        <v>40.2</v>
      </c>
      <c r="L869" s="76">
        <v>30</v>
      </c>
      <c r="M869" s="76">
        <v>0</v>
      </c>
      <c r="O869" s="20">
        <v>26</v>
      </c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6"/>
      <c r="AC869" s="20">
        <v>26</v>
      </c>
      <c r="AD869" s="76"/>
      <c r="AE869" s="76"/>
      <c r="AF869" s="76"/>
      <c r="AG869" s="76"/>
      <c r="AH869" s="76"/>
      <c r="AI869" s="76"/>
      <c r="AJ869" s="76"/>
      <c r="AK869" s="76"/>
      <c r="AL869" s="76"/>
      <c r="AM869" s="76"/>
      <c r="AN869" s="76"/>
      <c r="AO869" s="76"/>
      <c r="AP869" s="10"/>
      <c r="AQ869" s="24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24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24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</row>
    <row r="870" spans="1:81" ht="17.25" customHeight="1">
      <c r="A870" s="20">
        <v>27</v>
      </c>
      <c r="B870" s="76">
        <v>29.4</v>
      </c>
      <c r="C870" s="76">
        <v>19</v>
      </c>
      <c r="D870" s="76">
        <v>1.5</v>
      </c>
      <c r="E870" s="76">
        <v>36.4</v>
      </c>
      <c r="F870" s="76">
        <v>24</v>
      </c>
      <c r="G870" s="76">
        <v>1</v>
      </c>
      <c r="H870" s="76">
        <v>34.6</v>
      </c>
      <c r="I870" s="76">
        <v>25.4</v>
      </c>
      <c r="J870" s="76">
        <v>0</v>
      </c>
      <c r="K870" s="76">
        <v>42.5</v>
      </c>
      <c r="L870" s="76">
        <v>28</v>
      </c>
      <c r="M870" s="76">
        <v>0</v>
      </c>
      <c r="O870" s="20">
        <v>27</v>
      </c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6"/>
      <c r="AC870" s="20">
        <v>27</v>
      </c>
      <c r="AD870" s="76"/>
      <c r="AE870" s="76"/>
      <c r="AF870" s="76"/>
      <c r="AG870" s="76"/>
      <c r="AH870" s="76"/>
      <c r="AI870" s="76"/>
      <c r="AJ870" s="76"/>
      <c r="AK870" s="76"/>
      <c r="AL870" s="76"/>
      <c r="AM870" s="76"/>
      <c r="AN870" s="76"/>
      <c r="AO870" s="76"/>
      <c r="AP870" s="10"/>
      <c r="AQ870" s="24"/>
      <c r="AR870" s="26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24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24"/>
      <c r="BR870" s="10"/>
      <c r="BS870" s="10"/>
      <c r="BT870" s="28"/>
      <c r="BU870" s="10"/>
      <c r="BV870" s="10"/>
      <c r="BW870" s="10"/>
      <c r="BX870" s="10"/>
      <c r="BY870" s="10"/>
      <c r="BZ870" s="10"/>
      <c r="CA870" s="10"/>
      <c r="CB870" s="10"/>
      <c r="CC870" s="10"/>
    </row>
    <row r="871" spans="1:81" ht="17.25" customHeight="1">
      <c r="A871" s="20">
        <v>28</v>
      </c>
      <c r="B871" s="76">
        <v>27.5</v>
      </c>
      <c r="C871" s="76">
        <v>19.5</v>
      </c>
      <c r="D871" s="76">
        <v>8</v>
      </c>
      <c r="E871" s="76">
        <v>37</v>
      </c>
      <c r="F871" s="76">
        <v>25</v>
      </c>
      <c r="G871" s="76">
        <v>0</v>
      </c>
      <c r="H871" s="76">
        <v>39.5</v>
      </c>
      <c r="I871" s="76">
        <v>23</v>
      </c>
      <c r="J871" s="76">
        <v>0</v>
      </c>
      <c r="K871" s="76">
        <v>42</v>
      </c>
      <c r="L871" s="76">
        <v>29</v>
      </c>
      <c r="M871" s="76">
        <v>0</v>
      </c>
      <c r="O871" s="20">
        <v>28</v>
      </c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6"/>
      <c r="AC871" s="20">
        <v>28</v>
      </c>
      <c r="AD871" s="76"/>
      <c r="AE871" s="76"/>
      <c r="AF871" s="76"/>
      <c r="AG871" s="76"/>
      <c r="AH871" s="76"/>
      <c r="AI871" s="76"/>
      <c r="AJ871" s="76"/>
      <c r="AK871" s="76"/>
      <c r="AL871" s="76"/>
      <c r="AM871" s="76"/>
      <c r="AN871" s="76"/>
      <c r="AO871" s="76"/>
      <c r="AP871" s="10"/>
      <c r="AQ871" s="79"/>
      <c r="AR871" s="64"/>
      <c r="AS871" s="64"/>
      <c r="AT871" s="64"/>
      <c r="AU871" s="10"/>
      <c r="AV871" s="10"/>
      <c r="AW871" s="10"/>
      <c r="AX871" s="10"/>
      <c r="AY871" s="10"/>
      <c r="AZ871" s="10"/>
      <c r="BA871" s="10"/>
      <c r="BB871" s="10"/>
      <c r="BC871" s="10"/>
      <c r="BD871" s="24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24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</row>
    <row r="872" spans="1:81" ht="17.25" customHeight="1">
      <c r="A872" s="20">
        <v>29</v>
      </c>
      <c r="B872" s="76">
        <v>27</v>
      </c>
      <c r="C872" s="76">
        <v>20.5</v>
      </c>
      <c r="D872" s="76">
        <v>0</v>
      </c>
      <c r="E872" s="76">
        <v>38.3</v>
      </c>
      <c r="F872" s="76">
        <v>24.5</v>
      </c>
      <c r="G872" s="76">
        <v>0</v>
      </c>
      <c r="H872" s="76">
        <v>39.5</v>
      </c>
      <c r="I872" s="76">
        <v>23.5</v>
      </c>
      <c r="J872" s="76">
        <v>0</v>
      </c>
      <c r="K872" s="76">
        <v>42.5</v>
      </c>
      <c r="L872" s="76">
        <v>29.5</v>
      </c>
      <c r="M872" s="76">
        <v>0</v>
      </c>
      <c r="O872" s="20">
        <v>29</v>
      </c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6"/>
      <c r="AC872" s="20">
        <v>29</v>
      </c>
      <c r="AD872" s="76"/>
      <c r="AE872" s="76"/>
      <c r="AF872" s="76"/>
      <c r="AG872" s="76"/>
      <c r="AH872" s="76"/>
      <c r="AI872" s="76"/>
      <c r="AJ872" s="76"/>
      <c r="AK872" s="76"/>
      <c r="AL872" s="76"/>
      <c r="AM872" s="76"/>
      <c r="AN872" s="76"/>
      <c r="AO872" s="76"/>
      <c r="AP872" s="10"/>
      <c r="AQ872" s="64"/>
      <c r="AR872" s="64"/>
      <c r="AS872" s="64"/>
      <c r="AT872" s="64"/>
      <c r="AU872" s="29"/>
      <c r="AV872" s="29"/>
      <c r="AW872" s="29"/>
      <c r="AX872" s="10"/>
      <c r="AY872" s="10"/>
      <c r="AZ872" s="28"/>
      <c r="BA872" s="10"/>
      <c r="BB872" s="10"/>
      <c r="BC872" s="10"/>
      <c r="BD872" s="24"/>
      <c r="BE872" s="10"/>
      <c r="BF872" s="10"/>
      <c r="BG872" s="10"/>
      <c r="BH872" s="28"/>
      <c r="BI872" s="28"/>
      <c r="BJ872" s="28"/>
      <c r="BK872" s="10"/>
      <c r="BL872" s="10"/>
      <c r="BM872" s="10"/>
      <c r="BN872" s="10"/>
      <c r="BO872" s="10"/>
      <c r="BP872" s="10"/>
      <c r="BQ872" s="24"/>
      <c r="BR872" s="10"/>
      <c r="BS872" s="10"/>
      <c r="BT872" s="10"/>
      <c r="BU872" s="29"/>
      <c r="BV872" s="29"/>
      <c r="BW872" s="10"/>
      <c r="BX872" s="10"/>
      <c r="BY872" s="10"/>
      <c r="BZ872" s="10"/>
      <c r="CA872" s="10"/>
      <c r="CB872" s="10"/>
      <c r="CC872" s="10"/>
    </row>
    <row r="873" spans="1:81" ht="17.25" customHeight="1">
      <c r="A873" s="20">
        <v>30</v>
      </c>
      <c r="B873" s="76">
        <v>24.1</v>
      </c>
      <c r="C873" s="76">
        <v>20</v>
      </c>
      <c r="D873" s="76">
        <v>7.9</v>
      </c>
      <c r="E873" s="76"/>
      <c r="F873" s="76"/>
      <c r="G873" s="76"/>
      <c r="H873" s="76">
        <v>40.6</v>
      </c>
      <c r="I873" s="76">
        <v>24.7</v>
      </c>
      <c r="J873" s="76">
        <v>0</v>
      </c>
      <c r="K873" s="76">
        <v>41.5</v>
      </c>
      <c r="L873" s="76">
        <v>31</v>
      </c>
      <c r="M873" s="76">
        <v>0</v>
      </c>
      <c r="O873" s="20">
        <v>30</v>
      </c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6"/>
      <c r="AC873" s="20">
        <v>30</v>
      </c>
      <c r="AD873" s="76"/>
      <c r="AE873" s="76"/>
      <c r="AF873" s="76"/>
      <c r="AG873" s="76"/>
      <c r="AH873" s="76"/>
      <c r="AI873" s="76"/>
      <c r="AJ873" s="76"/>
      <c r="AK873" s="76"/>
      <c r="AL873" s="76"/>
      <c r="AM873" s="76"/>
      <c r="AN873" s="76"/>
      <c r="AO873" s="76"/>
      <c r="AP873" s="10"/>
      <c r="AQ873" s="24"/>
      <c r="AR873" s="10"/>
      <c r="AS873" s="10"/>
      <c r="AT873" s="10"/>
      <c r="AU873" s="29"/>
      <c r="AV873" s="29"/>
      <c r="AW873" s="29"/>
      <c r="AX873" s="10"/>
      <c r="AY873" s="10"/>
      <c r="AZ873" s="10"/>
      <c r="BA873" s="26"/>
      <c r="BB873" s="10"/>
      <c r="BC873" s="10"/>
      <c r="BD873" s="24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26"/>
      <c r="BQ873" s="24"/>
      <c r="BR873" s="10"/>
      <c r="BS873" s="10"/>
      <c r="BT873" s="10"/>
      <c r="BU873" s="29"/>
      <c r="BV873" s="29"/>
      <c r="BW873" s="10"/>
      <c r="BX873" s="10"/>
      <c r="BY873" s="10"/>
      <c r="BZ873" s="10"/>
      <c r="CA873" s="10"/>
      <c r="CB873" s="10"/>
      <c r="CC873" s="10"/>
    </row>
    <row r="874" spans="1:81" ht="17.25" customHeight="1">
      <c r="A874" s="20">
        <v>31</v>
      </c>
      <c r="B874" s="76">
        <v>30.8</v>
      </c>
      <c r="C874" s="76">
        <v>19.3</v>
      </c>
      <c r="D874" s="76">
        <v>0</v>
      </c>
      <c r="E874" s="76"/>
      <c r="F874" s="76"/>
      <c r="G874" s="76"/>
      <c r="H874" s="76">
        <v>40.4</v>
      </c>
      <c r="I874" s="76">
        <v>26.8</v>
      </c>
      <c r="J874" s="76">
        <v>0</v>
      </c>
      <c r="K874" s="76"/>
      <c r="L874" s="76"/>
      <c r="M874" s="76"/>
      <c r="O874" s="20">
        <v>31</v>
      </c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6"/>
      <c r="AC874" s="20">
        <v>31</v>
      </c>
      <c r="AD874" s="76"/>
      <c r="AE874" s="76"/>
      <c r="AF874" s="76"/>
      <c r="AG874" s="76"/>
      <c r="AH874" s="76"/>
      <c r="AI874" s="76"/>
      <c r="AJ874" s="76"/>
      <c r="AK874" s="76"/>
      <c r="AL874" s="76"/>
      <c r="AM874" s="76"/>
      <c r="AN874" s="76"/>
      <c r="AO874" s="76"/>
      <c r="AP874" s="10"/>
      <c r="AQ874" s="24"/>
      <c r="AR874" s="26"/>
      <c r="AS874" s="10"/>
      <c r="AT874" s="10"/>
      <c r="AU874" s="29"/>
      <c r="AV874" s="29"/>
      <c r="AW874" s="29"/>
      <c r="AX874" s="10"/>
      <c r="AY874" s="10"/>
      <c r="AZ874" s="10"/>
      <c r="BA874" s="29"/>
      <c r="BB874" s="29"/>
      <c r="BC874" s="29"/>
      <c r="BD874" s="24"/>
      <c r="BE874" s="10"/>
      <c r="BF874" s="10"/>
      <c r="BG874" s="10"/>
      <c r="BH874" s="29"/>
      <c r="BI874" s="29"/>
      <c r="BJ874" s="29"/>
      <c r="BK874" s="10"/>
      <c r="BL874" s="10"/>
      <c r="BM874" s="10"/>
      <c r="BN874" s="10"/>
      <c r="BO874" s="10"/>
      <c r="BP874" s="10"/>
      <c r="BQ874" s="24"/>
      <c r="BR874" s="27"/>
      <c r="BS874" s="27"/>
      <c r="BT874" s="27"/>
      <c r="BU874" s="29"/>
      <c r="BV874" s="29"/>
      <c r="BW874" s="10"/>
      <c r="BX874" s="27"/>
      <c r="BY874" s="27"/>
      <c r="BZ874" s="27"/>
      <c r="CA874" s="10"/>
      <c r="CB874" s="10"/>
      <c r="CC874" s="10"/>
    </row>
    <row r="875" spans="1:81" s="35" customFormat="1" ht="18" customHeight="1">
      <c r="A875" s="44" t="s">
        <v>19</v>
      </c>
      <c r="B875" s="13">
        <f aca="true" t="shared" si="102" ref="B875:M875">SUM(B844:B874)</f>
        <v>980</v>
      </c>
      <c r="C875" s="13">
        <f t="shared" si="102"/>
        <v>614.5999999999999</v>
      </c>
      <c r="D875" s="13">
        <f t="shared" si="102"/>
        <v>17.4</v>
      </c>
      <c r="E875" s="13">
        <f t="shared" si="102"/>
        <v>1041.6</v>
      </c>
      <c r="F875" s="13">
        <f t="shared" si="102"/>
        <v>617.3</v>
      </c>
      <c r="G875" s="13">
        <f t="shared" si="102"/>
        <v>1</v>
      </c>
      <c r="H875" s="13">
        <f t="shared" si="102"/>
        <v>1175.1</v>
      </c>
      <c r="I875" s="13">
        <f t="shared" si="102"/>
        <v>740.5000000000001</v>
      </c>
      <c r="J875" s="13">
        <f t="shared" si="102"/>
        <v>3</v>
      </c>
      <c r="K875" s="13">
        <f t="shared" si="102"/>
        <v>1231.7</v>
      </c>
      <c r="L875" s="13">
        <f t="shared" si="102"/>
        <v>841.6</v>
      </c>
      <c r="M875" s="13">
        <f t="shared" si="102"/>
        <v>2.7</v>
      </c>
      <c r="O875" s="44" t="s">
        <v>19</v>
      </c>
      <c r="P875" s="13">
        <f aca="true" t="shared" si="103" ref="P875:Z875">SUM(P844:P874)</f>
        <v>626.4000000000001</v>
      </c>
      <c r="Q875" s="13">
        <f t="shared" si="103"/>
        <v>467</v>
      </c>
      <c r="R875" s="13">
        <f t="shared" si="103"/>
        <v>45.6</v>
      </c>
      <c r="S875" s="13">
        <f t="shared" si="103"/>
        <v>0</v>
      </c>
      <c r="T875" s="13">
        <f t="shared" si="103"/>
        <v>0</v>
      </c>
      <c r="U875" s="13">
        <f t="shared" si="103"/>
        <v>0</v>
      </c>
      <c r="V875" s="13">
        <f t="shared" si="103"/>
        <v>0</v>
      </c>
      <c r="W875" s="13">
        <f t="shared" si="103"/>
        <v>0</v>
      </c>
      <c r="X875" s="13">
        <f t="shared" si="103"/>
        <v>0</v>
      </c>
      <c r="Y875" s="13">
        <f t="shared" si="103"/>
        <v>0</v>
      </c>
      <c r="Z875" s="13">
        <f t="shared" si="103"/>
        <v>0</v>
      </c>
      <c r="AA875" s="13">
        <f>SUM(AA844:AA874)</f>
        <v>0</v>
      </c>
      <c r="AC875" s="44" t="s">
        <v>19</v>
      </c>
      <c r="AD875" s="13">
        <f>SUM(AD844:AD874)</f>
        <v>0</v>
      </c>
      <c r="AE875" s="13">
        <f>SUM(AE844:AE874)</f>
        <v>0</v>
      </c>
      <c r="AF875" s="13">
        <f>SUM(AF844:AF874)</f>
        <v>0</v>
      </c>
      <c r="AG875" s="13">
        <f aca="true" t="shared" si="104" ref="AG875:AO875">SUM(AG844:AG874)</f>
        <v>0</v>
      </c>
      <c r="AH875" s="13">
        <f t="shared" si="104"/>
        <v>0</v>
      </c>
      <c r="AI875" s="13">
        <f>SUM(AI844:AI874)</f>
        <v>0</v>
      </c>
      <c r="AJ875" s="13">
        <f t="shared" si="104"/>
        <v>0</v>
      </c>
      <c r="AK875" s="13">
        <f t="shared" si="104"/>
        <v>0</v>
      </c>
      <c r="AL875" s="13">
        <f t="shared" si="104"/>
        <v>0</v>
      </c>
      <c r="AM875" s="13">
        <f t="shared" si="104"/>
        <v>0</v>
      </c>
      <c r="AN875" s="13">
        <f t="shared" si="104"/>
        <v>0</v>
      </c>
      <c r="AO875" s="13">
        <f t="shared" si="104"/>
        <v>0</v>
      </c>
      <c r="AP875" s="27"/>
      <c r="AQ875" s="18"/>
      <c r="AR875" s="18"/>
      <c r="AS875" s="18"/>
      <c r="AT875" s="18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23"/>
      <c r="BL875" s="23"/>
      <c r="BM875" s="23"/>
      <c r="BN875" s="23"/>
      <c r="BO875" s="23"/>
      <c r="BP875" s="23"/>
      <c r="BQ875" s="23"/>
      <c r="BR875" s="23"/>
      <c r="BS875" s="23"/>
      <c r="BT875" s="23"/>
      <c r="BU875" s="23"/>
      <c r="BV875" s="23"/>
      <c r="BW875" s="23"/>
      <c r="BX875" s="23"/>
      <c r="BY875" s="23"/>
      <c r="BZ875" s="23"/>
      <c r="CA875" s="23"/>
      <c r="CB875" s="23"/>
      <c r="CC875" s="23"/>
    </row>
    <row r="876" spans="1:81" s="35" customFormat="1" ht="18" customHeight="1">
      <c r="A876" s="44" t="s">
        <v>20</v>
      </c>
      <c r="B876" s="13">
        <f>AVERAGE(B844:B874)</f>
        <v>31.612903225806452</v>
      </c>
      <c r="C876" s="13">
        <f>AVERAGE(C844:C874)</f>
        <v>19.825806451612902</v>
      </c>
      <c r="D876" s="13">
        <f>D875/31</f>
        <v>0.5612903225806452</v>
      </c>
      <c r="E876" s="13">
        <f aca="true" t="shared" si="105" ref="E876:L876">AVERAGE(E844:E874)</f>
        <v>35.91724137931034</v>
      </c>
      <c r="F876" s="13">
        <f t="shared" si="105"/>
        <v>21.28620689655172</v>
      </c>
      <c r="G876" s="13">
        <f>G875/28</f>
        <v>0.03571428571428571</v>
      </c>
      <c r="H876" s="13">
        <f t="shared" si="105"/>
        <v>37.906451612903226</v>
      </c>
      <c r="I876" s="13">
        <f t="shared" si="105"/>
        <v>23.88709677419355</v>
      </c>
      <c r="J876" s="13">
        <f>J875/31</f>
        <v>0.0967741935483871</v>
      </c>
      <c r="K876" s="13">
        <f t="shared" si="105"/>
        <v>41.056666666666665</v>
      </c>
      <c r="L876" s="13">
        <f t="shared" si="105"/>
        <v>28.053333333333335</v>
      </c>
      <c r="M876" s="13">
        <f>M875/30</f>
        <v>0.09000000000000001</v>
      </c>
      <c r="O876" s="44" t="s">
        <v>20</v>
      </c>
      <c r="P876" s="13">
        <f aca="true" t="shared" si="106" ref="P876:Z876">AVERAGE(P844:P874)</f>
        <v>39.150000000000006</v>
      </c>
      <c r="Q876" s="13">
        <f t="shared" si="106"/>
        <v>27.470588235294116</v>
      </c>
      <c r="R876" s="13">
        <f>R875/31</f>
        <v>1.4709677419354839</v>
      </c>
      <c r="S876" s="13" t="e">
        <f t="shared" si="106"/>
        <v>#DIV/0!</v>
      </c>
      <c r="T876" s="13" t="e">
        <f t="shared" si="106"/>
        <v>#DIV/0!</v>
      </c>
      <c r="U876" s="13">
        <f>U875/30</f>
        <v>0</v>
      </c>
      <c r="V876" s="13" t="e">
        <f t="shared" si="106"/>
        <v>#DIV/0!</v>
      </c>
      <c r="W876" s="13" t="e">
        <f t="shared" si="106"/>
        <v>#DIV/0!</v>
      </c>
      <c r="X876" s="13">
        <f>X875/31</f>
        <v>0</v>
      </c>
      <c r="Y876" s="13" t="e">
        <f t="shared" si="106"/>
        <v>#DIV/0!</v>
      </c>
      <c r="Z876" s="13" t="e">
        <f t="shared" si="106"/>
        <v>#DIV/0!</v>
      </c>
      <c r="AA876" s="13" t="e">
        <f>AVERAGE(AA844:AA874)</f>
        <v>#DIV/0!</v>
      </c>
      <c r="AC876" s="44" t="s">
        <v>20</v>
      </c>
      <c r="AD876" s="13" t="e">
        <f>AVERAGE(AD844:AD874)</f>
        <v>#DIV/0!</v>
      </c>
      <c r="AE876" s="13" t="e">
        <f>AVERAGE(AE844:AE874)</f>
        <v>#DIV/0!</v>
      </c>
      <c r="AF876" s="13">
        <f>AF875/30</f>
        <v>0</v>
      </c>
      <c r="AG876" s="13" t="e">
        <f aca="true" t="shared" si="107" ref="AG876:AN876">AVERAGE(AG844:AG874)</f>
        <v>#DIV/0!</v>
      </c>
      <c r="AH876" s="13" t="e">
        <f t="shared" si="107"/>
        <v>#DIV/0!</v>
      </c>
      <c r="AI876" s="13">
        <f>AI875/31</f>
        <v>0</v>
      </c>
      <c r="AJ876" s="13" t="e">
        <f t="shared" si="107"/>
        <v>#DIV/0!</v>
      </c>
      <c r="AK876" s="13" t="e">
        <f t="shared" si="107"/>
        <v>#DIV/0!</v>
      </c>
      <c r="AL876" s="13">
        <f>AL875/30</f>
        <v>0</v>
      </c>
      <c r="AM876" s="13" t="e">
        <f t="shared" si="107"/>
        <v>#DIV/0!</v>
      </c>
      <c r="AN876" s="13" t="e">
        <f t="shared" si="107"/>
        <v>#DIV/0!</v>
      </c>
      <c r="AO876" s="13">
        <f>AO875/31</f>
        <v>0</v>
      </c>
      <c r="AP876" s="27"/>
      <c r="AQ876" s="18"/>
      <c r="AR876" s="18"/>
      <c r="AS876" s="18"/>
      <c r="AT876" s="18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  <c r="BE876" s="23"/>
      <c r="BF876" s="23"/>
      <c r="BG876" s="23"/>
      <c r="BH876" s="23"/>
      <c r="BI876" s="23"/>
      <c r="BJ876" s="23"/>
      <c r="BK876" s="23"/>
      <c r="BL876" s="23"/>
      <c r="BM876" s="23"/>
      <c r="BN876" s="23"/>
      <c r="BO876" s="23"/>
      <c r="BP876" s="23"/>
      <c r="BQ876" s="23"/>
      <c r="BR876" s="23"/>
      <c r="BS876" s="23"/>
      <c r="BT876" s="23"/>
      <c r="BU876" s="23"/>
      <c r="BV876" s="23"/>
      <c r="BW876" s="23"/>
      <c r="BX876" s="23"/>
      <c r="BY876" s="23"/>
      <c r="BZ876" s="23"/>
      <c r="CA876" s="23"/>
      <c r="CB876" s="23"/>
      <c r="CC876" s="23"/>
    </row>
    <row r="877" spans="1:81" ht="18" customHeight="1">
      <c r="A877" s="4" t="s">
        <v>21</v>
      </c>
      <c r="B877" s="5"/>
      <c r="C877" s="5"/>
      <c r="D877" s="6">
        <f>D875</f>
        <v>17.4</v>
      </c>
      <c r="E877" s="5"/>
      <c r="F877" s="5"/>
      <c r="G877" s="1">
        <f>D877+G875</f>
        <v>18.4</v>
      </c>
      <c r="H877" s="5"/>
      <c r="I877" s="5"/>
      <c r="J877" s="1">
        <f>G877+J875</f>
        <v>21.4</v>
      </c>
      <c r="K877" s="5"/>
      <c r="L877" s="5"/>
      <c r="M877" s="1">
        <f>J877+M875</f>
        <v>24.099999999999998</v>
      </c>
      <c r="O877" s="4" t="s">
        <v>21</v>
      </c>
      <c r="P877" s="5"/>
      <c r="Q877" s="5"/>
      <c r="R877" s="6">
        <f>M877+R875</f>
        <v>69.7</v>
      </c>
      <c r="S877" s="5"/>
      <c r="T877" s="5"/>
      <c r="U877" s="1">
        <f>R877+U875</f>
        <v>69.7</v>
      </c>
      <c r="V877" s="5"/>
      <c r="W877" s="5"/>
      <c r="X877" s="1">
        <f>U877+X875</f>
        <v>69.7</v>
      </c>
      <c r="Y877" s="5"/>
      <c r="Z877" s="5"/>
      <c r="AA877" s="1">
        <f>X877+AA875</f>
        <v>69.7</v>
      </c>
      <c r="AC877" s="4" t="s">
        <v>21</v>
      </c>
      <c r="AD877" s="5"/>
      <c r="AE877" s="5"/>
      <c r="AF877" s="6">
        <f>AA877+AF875</f>
        <v>69.7</v>
      </c>
      <c r="AG877" s="5"/>
      <c r="AH877" s="5"/>
      <c r="AI877" s="6">
        <f>AF877+AI875</f>
        <v>69.7</v>
      </c>
      <c r="AJ877" s="5"/>
      <c r="AK877" s="5"/>
      <c r="AL877" s="6">
        <f>AI877+AL875</f>
        <v>69.7</v>
      </c>
      <c r="AM877" s="5"/>
      <c r="AN877" s="5"/>
      <c r="AO877" s="6">
        <f>AL877+AO875</f>
        <v>69.7</v>
      </c>
      <c r="AP877" s="10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  <c r="BZ877" s="18"/>
      <c r="CA877" s="18"/>
      <c r="CB877" s="18"/>
      <c r="CC877" s="18"/>
    </row>
    <row r="878" spans="10:81" ht="18" customHeight="1">
      <c r="J878" s="8" t="s">
        <v>96</v>
      </c>
      <c r="W878" s="8" t="s">
        <v>96</v>
      </c>
      <c r="AH878" s="8" t="s">
        <v>51</v>
      </c>
      <c r="AL878" s="8" t="s">
        <v>96</v>
      </c>
      <c r="AO878" s="18"/>
      <c r="AP878" s="10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  <c r="BX878" s="18"/>
      <c r="BY878" s="18"/>
      <c r="BZ878" s="18"/>
      <c r="CA878" s="18"/>
      <c r="CB878" s="18"/>
      <c r="CC878" s="18"/>
    </row>
    <row r="879" spans="10:81" ht="18" customHeight="1">
      <c r="J879" s="8" t="s">
        <v>22</v>
      </c>
      <c r="W879" s="8" t="s">
        <v>22</v>
      </c>
      <c r="AL879" s="8" t="s">
        <v>22</v>
      </c>
      <c r="AO879" s="18"/>
      <c r="AP879" s="10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  <c r="BX879" s="18"/>
      <c r="BY879" s="18"/>
      <c r="BZ879" s="18"/>
      <c r="CA879" s="18"/>
      <c r="CB879" s="18"/>
      <c r="CC879" s="18"/>
    </row>
    <row r="880" spans="10:81" ht="18" customHeight="1">
      <c r="J880" s="8" t="s">
        <v>85</v>
      </c>
      <c r="W880" s="8" t="s">
        <v>85</v>
      </c>
      <c r="AL880" s="8" t="s">
        <v>85</v>
      </c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  <c r="BT880" s="18"/>
      <c r="BU880" s="18"/>
      <c r="BV880" s="18"/>
      <c r="BW880" s="18"/>
      <c r="BX880" s="18"/>
      <c r="BY880" s="18"/>
      <c r="BZ880" s="18"/>
      <c r="CA880" s="18"/>
      <c r="CB880" s="18"/>
      <c r="CC880" s="18"/>
    </row>
    <row r="881" spans="3:81" ht="18" customHeight="1">
      <c r="C881" s="17" t="s">
        <v>52</v>
      </c>
      <c r="D881" s="17"/>
      <c r="E881" s="17"/>
      <c r="F881" s="17"/>
      <c r="G881" s="17"/>
      <c r="H881" s="17"/>
      <c r="I881" s="17"/>
      <c r="Q881" s="17" t="s">
        <v>52</v>
      </c>
      <c r="R881" s="17"/>
      <c r="S881" s="17"/>
      <c r="T881" s="17"/>
      <c r="U881" s="17"/>
      <c r="V881" s="17"/>
      <c r="W881" s="17"/>
      <c r="AE881" s="17" t="s">
        <v>52</v>
      </c>
      <c r="AF881" s="17"/>
      <c r="AG881" s="17"/>
      <c r="AH881" s="17"/>
      <c r="AI881" s="17"/>
      <c r="AJ881" s="17"/>
      <c r="AK881" s="17"/>
      <c r="AO881" s="18"/>
      <c r="AP881" s="10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  <c r="BZ881" s="18"/>
      <c r="CA881" s="18"/>
      <c r="CB881" s="18"/>
      <c r="CC881" s="18"/>
    </row>
    <row r="882" spans="1:81" ht="18" customHeight="1">
      <c r="A882" s="17" t="s">
        <v>103</v>
      </c>
      <c r="J882" s="8" t="s">
        <v>53</v>
      </c>
      <c r="O882" s="17" t="s">
        <v>103</v>
      </c>
      <c r="X882" s="8" t="s">
        <v>53</v>
      </c>
      <c r="AC882" s="17" t="s">
        <v>103</v>
      </c>
      <c r="AL882" s="8" t="s">
        <v>53</v>
      </c>
      <c r="AP882" s="10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  <c r="BZ882" s="18"/>
      <c r="CA882" s="18"/>
      <c r="CB882" s="18"/>
      <c r="CC882" s="18"/>
    </row>
    <row r="883" spans="1:81" ht="18" customHeight="1">
      <c r="A883" s="81" t="s">
        <v>2</v>
      </c>
      <c r="B883" s="20" t="s">
        <v>3</v>
      </c>
      <c r="C883" s="20"/>
      <c r="D883" s="20"/>
      <c r="E883" s="20" t="s">
        <v>4</v>
      </c>
      <c r="F883" s="20"/>
      <c r="G883" s="20"/>
      <c r="H883" s="20" t="s">
        <v>5</v>
      </c>
      <c r="I883" s="20"/>
      <c r="J883" s="20"/>
      <c r="K883" s="20" t="s">
        <v>25</v>
      </c>
      <c r="L883" s="20"/>
      <c r="M883" s="20"/>
      <c r="O883" s="81" t="s">
        <v>2</v>
      </c>
      <c r="P883" s="20" t="s">
        <v>7</v>
      </c>
      <c r="Q883" s="20"/>
      <c r="R883" s="20"/>
      <c r="S883" s="20" t="s">
        <v>8</v>
      </c>
      <c r="T883" s="20"/>
      <c r="U883" s="20"/>
      <c r="V883" s="20" t="s">
        <v>9</v>
      </c>
      <c r="W883" s="20"/>
      <c r="X883" s="20"/>
      <c r="Y883" s="20" t="s">
        <v>10</v>
      </c>
      <c r="Z883" s="20"/>
      <c r="AA883" s="20"/>
      <c r="AC883" s="81" t="s">
        <v>2</v>
      </c>
      <c r="AD883" s="20" t="s">
        <v>11</v>
      </c>
      <c r="AE883" s="20"/>
      <c r="AF883" s="20"/>
      <c r="AG883" s="20" t="s">
        <v>12</v>
      </c>
      <c r="AH883" s="20"/>
      <c r="AI883" s="20"/>
      <c r="AJ883" s="20" t="s">
        <v>13</v>
      </c>
      <c r="AK883" s="20"/>
      <c r="AL883" s="20"/>
      <c r="AM883" s="20" t="s">
        <v>14</v>
      </c>
      <c r="AN883" s="20"/>
      <c r="AO883" s="20"/>
      <c r="AP883" s="10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  <c r="BZ883" s="18"/>
      <c r="CA883" s="18"/>
      <c r="CB883" s="18"/>
      <c r="CC883" s="18"/>
    </row>
    <row r="884" spans="1:81" ht="18" customHeight="1">
      <c r="A884" s="82"/>
      <c r="B884" s="20" t="s">
        <v>15</v>
      </c>
      <c r="C884" s="20" t="s">
        <v>16</v>
      </c>
      <c r="D884" s="20" t="s">
        <v>17</v>
      </c>
      <c r="E884" s="20" t="s">
        <v>15</v>
      </c>
      <c r="F884" s="20" t="s">
        <v>16</v>
      </c>
      <c r="G884" s="20" t="s">
        <v>18</v>
      </c>
      <c r="H884" s="20" t="s">
        <v>15</v>
      </c>
      <c r="I884" s="20" t="s">
        <v>16</v>
      </c>
      <c r="J884" s="20" t="s">
        <v>17</v>
      </c>
      <c r="K884" s="20" t="s">
        <v>15</v>
      </c>
      <c r="L884" s="20" t="s">
        <v>16</v>
      </c>
      <c r="M884" s="20" t="s">
        <v>17</v>
      </c>
      <c r="O884" s="82"/>
      <c r="P884" s="20" t="s">
        <v>15</v>
      </c>
      <c r="Q884" s="20" t="s">
        <v>16</v>
      </c>
      <c r="R884" s="20" t="s">
        <v>17</v>
      </c>
      <c r="S884" s="20" t="s">
        <v>15</v>
      </c>
      <c r="T884" s="20" t="s">
        <v>16</v>
      </c>
      <c r="U884" s="20" t="s">
        <v>18</v>
      </c>
      <c r="V884" s="20" t="s">
        <v>15</v>
      </c>
      <c r="W884" s="20" t="s">
        <v>16</v>
      </c>
      <c r="X884" s="20" t="s">
        <v>17</v>
      </c>
      <c r="Y884" s="20" t="s">
        <v>15</v>
      </c>
      <c r="Z884" s="20" t="s">
        <v>16</v>
      </c>
      <c r="AA884" s="20" t="s">
        <v>17</v>
      </c>
      <c r="AC884" s="82"/>
      <c r="AD884" s="20" t="s">
        <v>15</v>
      </c>
      <c r="AE884" s="20" t="s">
        <v>16</v>
      </c>
      <c r="AF884" s="20" t="s">
        <v>17</v>
      </c>
      <c r="AG884" s="20" t="s">
        <v>15</v>
      </c>
      <c r="AH884" s="20" t="s">
        <v>16</v>
      </c>
      <c r="AI884" s="20" t="s">
        <v>18</v>
      </c>
      <c r="AJ884" s="20" t="s">
        <v>15</v>
      </c>
      <c r="AK884" s="20" t="s">
        <v>16</v>
      </c>
      <c r="AL884" s="20" t="s">
        <v>17</v>
      </c>
      <c r="AM884" s="20" t="s">
        <v>15</v>
      </c>
      <c r="AN884" s="20" t="s">
        <v>16</v>
      </c>
      <c r="AO884" s="20" t="s">
        <v>17</v>
      </c>
      <c r="AP884" s="10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  <c r="BZ884" s="18"/>
      <c r="CA884" s="18"/>
      <c r="CB884" s="18"/>
      <c r="CC884" s="18"/>
    </row>
    <row r="885" spans="1:81" ht="17.25" customHeight="1">
      <c r="A885" s="20">
        <v>1</v>
      </c>
      <c r="B885" s="76">
        <v>33.8</v>
      </c>
      <c r="C885" s="76">
        <v>18.4</v>
      </c>
      <c r="D885" s="76">
        <v>0</v>
      </c>
      <c r="E885" s="76">
        <v>35.1</v>
      </c>
      <c r="F885" s="76">
        <v>19.2</v>
      </c>
      <c r="G885" s="76">
        <v>0</v>
      </c>
      <c r="H885" s="76">
        <v>39.3</v>
      </c>
      <c r="I885" s="76">
        <v>23.8</v>
      </c>
      <c r="J885" s="76">
        <v>0</v>
      </c>
      <c r="K885" s="76">
        <v>41.6</v>
      </c>
      <c r="L885" s="76">
        <v>29.3</v>
      </c>
      <c r="M885" s="76">
        <v>0</v>
      </c>
      <c r="O885" s="20">
        <v>1</v>
      </c>
      <c r="P885" s="76">
        <v>40.3</v>
      </c>
      <c r="Q885" s="76">
        <v>29.8</v>
      </c>
      <c r="R885" s="76">
        <v>0</v>
      </c>
      <c r="S885" s="76"/>
      <c r="T885" s="76"/>
      <c r="U885" s="76"/>
      <c r="V885" s="76"/>
      <c r="W885" s="76"/>
      <c r="X885" s="76"/>
      <c r="Y885" s="76"/>
      <c r="Z885" s="76"/>
      <c r="AA885" s="76"/>
      <c r="AC885" s="20">
        <v>1</v>
      </c>
      <c r="AD885" s="76"/>
      <c r="AE885" s="76"/>
      <c r="AF885" s="76"/>
      <c r="AG885" s="76"/>
      <c r="AH885" s="76"/>
      <c r="AI885" s="76"/>
      <c r="AJ885" s="76"/>
      <c r="AK885" s="76"/>
      <c r="AL885" s="76"/>
      <c r="AM885" s="76"/>
      <c r="AN885" s="76"/>
      <c r="AO885" s="76"/>
      <c r="AP885" s="10"/>
      <c r="AQ885" s="24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26"/>
      <c r="BQ885" s="24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</row>
    <row r="886" spans="1:81" ht="17.25" customHeight="1">
      <c r="A886" s="20">
        <v>2</v>
      </c>
      <c r="B886" s="76">
        <v>33.8</v>
      </c>
      <c r="C886" s="76">
        <v>19.3</v>
      </c>
      <c r="D886" s="76">
        <v>0</v>
      </c>
      <c r="E886" s="76">
        <v>36.4</v>
      </c>
      <c r="F886" s="76">
        <v>21.3</v>
      </c>
      <c r="G886" s="76">
        <v>0</v>
      </c>
      <c r="H886" s="76">
        <v>37.4</v>
      </c>
      <c r="I886" s="76">
        <v>23.8</v>
      </c>
      <c r="J886" s="76">
        <v>0</v>
      </c>
      <c r="K886" s="76">
        <v>42.5</v>
      </c>
      <c r="L886" s="76">
        <v>28.4</v>
      </c>
      <c r="M886" s="76">
        <v>0</v>
      </c>
      <c r="O886" s="20">
        <v>2</v>
      </c>
      <c r="P886" s="76">
        <v>41.2</v>
      </c>
      <c r="Q886" s="76">
        <v>29.9</v>
      </c>
      <c r="R886" s="76">
        <v>0</v>
      </c>
      <c r="S886" s="76"/>
      <c r="T886" s="76"/>
      <c r="U886" s="76"/>
      <c r="V886" s="76"/>
      <c r="W886" s="76"/>
      <c r="X886" s="76"/>
      <c r="Y886" s="76"/>
      <c r="Z886" s="76"/>
      <c r="AA886" s="76"/>
      <c r="AC886" s="20">
        <v>2</v>
      </c>
      <c r="AD886" s="76"/>
      <c r="AE886" s="76"/>
      <c r="AF886" s="76"/>
      <c r="AG886" s="76"/>
      <c r="AH886" s="76"/>
      <c r="AI886" s="76"/>
      <c r="AJ886" s="76"/>
      <c r="AK886" s="76"/>
      <c r="AL886" s="76"/>
      <c r="AM886" s="76"/>
      <c r="AN886" s="76"/>
      <c r="AO886" s="76"/>
      <c r="AP886" s="10"/>
      <c r="AQ886" s="24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24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</row>
    <row r="887" spans="1:81" ht="17.25" customHeight="1">
      <c r="A887" s="20">
        <v>3</v>
      </c>
      <c r="B887" s="76">
        <v>33.2</v>
      </c>
      <c r="C887" s="76">
        <v>18.7</v>
      </c>
      <c r="D887" s="76">
        <v>0</v>
      </c>
      <c r="E887" s="76">
        <v>35.8</v>
      </c>
      <c r="F887" s="76">
        <v>20.7</v>
      </c>
      <c r="G887" s="76">
        <v>0</v>
      </c>
      <c r="H887" s="76">
        <v>38.4</v>
      </c>
      <c r="I887" s="76">
        <v>23.9</v>
      </c>
      <c r="J887" s="76">
        <v>0</v>
      </c>
      <c r="K887" s="76">
        <v>41.8</v>
      </c>
      <c r="L887" s="76">
        <v>29</v>
      </c>
      <c r="M887" s="76">
        <v>0</v>
      </c>
      <c r="O887" s="20">
        <v>3</v>
      </c>
      <c r="P887" s="76">
        <v>41</v>
      </c>
      <c r="Q887" s="76">
        <v>29.3</v>
      </c>
      <c r="R887" s="76">
        <v>0</v>
      </c>
      <c r="S887" s="76"/>
      <c r="T887" s="76"/>
      <c r="U887" s="76"/>
      <c r="V887" s="76"/>
      <c r="W887" s="76"/>
      <c r="X887" s="76"/>
      <c r="Y887" s="76"/>
      <c r="Z887" s="76"/>
      <c r="AA887" s="76"/>
      <c r="AC887" s="20">
        <v>3</v>
      </c>
      <c r="AD887" s="76"/>
      <c r="AE887" s="76"/>
      <c r="AF887" s="76"/>
      <c r="AG887" s="76"/>
      <c r="AH887" s="76"/>
      <c r="AI887" s="76"/>
      <c r="AJ887" s="76"/>
      <c r="AK887" s="76"/>
      <c r="AL887" s="76"/>
      <c r="AM887" s="76"/>
      <c r="AN887" s="76"/>
      <c r="AO887" s="76"/>
      <c r="AP887" s="10"/>
      <c r="AQ887" s="24"/>
      <c r="AR887" s="45"/>
      <c r="AS887" s="45"/>
      <c r="AT887" s="45"/>
      <c r="AU887" s="45"/>
      <c r="AV887" s="45"/>
      <c r="AW887" s="45"/>
      <c r="AX887" s="45"/>
      <c r="AY887" s="46"/>
      <c r="AZ887" s="45"/>
      <c r="BA887" s="45"/>
      <c r="BB887" s="45"/>
      <c r="BC887" s="45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24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</row>
    <row r="888" spans="1:81" ht="17.25" customHeight="1">
      <c r="A888" s="20">
        <v>4</v>
      </c>
      <c r="B888" s="76">
        <v>32.9</v>
      </c>
      <c r="C888" s="76">
        <v>18.4</v>
      </c>
      <c r="D888" s="76">
        <v>0</v>
      </c>
      <c r="E888" s="76">
        <v>35.1</v>
      </c>
      <c r="F888" s="76">
        <v>19.8</v>
      </c>
      <c r="G888" s="76">
        <v>0</v>
      </c>
      <c r="H888" s="76">
        <v>38.8</v>
      </c>
      <c r="I888" s="76">
        <v>24.5</v>
      </c>
      <c r="J888" s="76">
        <v>0</v>
      </c>
      <c r="K888" s="76">
        <v>42.5</v>
      </c>
      <c r="L888" s="76">
        <v>29.3</v>
      </c>
      <c r="M888" s="76">
        <v>0</v>
      </c>
      <c r="O888" s="20">
        <v>4</v>
      </c>
      <c r="P888" s="76">
        <v>41.5</v>
      </c>
      <c r="Q888" s="76">
        <v>29.8</v>
      </c>
      <c r="R888" s="76">
        <v>0</v>
      </c>
      <c r="S888" s="76"/>
      <c r="T888" s="76"/>
      <c r="U888" s="76"/>
      <c r="V888" s="76"/>
      <c r="W888" s="76"/>
      <c r="X888" s="76"/>
      <c r="Y888" s="76"/>
      <c r="Z888" s="76"/>
      <c r="AA888" s="76"/>
      <c r="AC888" s="20">
        <v>4</v>
      </c>
      <c r="AD888" s="76"/>
      <c r="AE888" s="76"/>
      <c r="AF888" s="76"/>
      <c r="AG888" s="76"/>
      <c r="AH888" s="76"/>
      <c r="AI888" s="76"/>
      <c r="AJ888" s="76"/>
      <c r="AK888" s="76"/>
      <c r="AL888" s="76"/>
      <c r="AM888" s="76"/>
      <c r="AN888" s="76"/>
      <c r="AO888" s="76"/>
      <c r="AP888" s="10"/>
      <c r="AQ888" s="24"/>
      <c r="BF888" s="10"/>
      <c r="BG888" s="10"/>
      <c r="BH888" s="10"/>
      <c r="BI888" s="18"/>
      <c r="BJ888" s="18"/>
      <c r="BK888" s="47"/>
      <c r="BL888" s="48"/>
      <c r="BM888" s="48"/>
      <c r="BN888" s="48"/>
      <c r="BO888" s="48"/>
      <c r="BP888" s="48"/>
      <c r="BQ888" s="48"/>
      <c r="BR888" s="48"/>
      <c r="BS888" s="48"/>
      <c r="BT888" s="18"/>
      <c r="BU888" s="19"/>
      <c r="BV888" s="18"/>
      <c r="BW888" s="10"/>
      <c r="BX888" s="10"/>
      <c r="BY888" s="10"/>
      <c r="BZ888" s="10"/>
      <c r="CA888" s="27"/>
      <c r="CB888" s="10"/>
      <c r="CC888" s="10"/>
    </row>
    <row r="889" spans="1:81" ht="17.25" customHeight="1">
      <c r="A889" s="20">
        <v>5</v>
      </c>
      <c r="B889" s="76">
        <v>32.4</v>
      </c>
      <c r="C889" s="76">
        <v>18.7</v>
      </c>
      <c r="D889" s="76">
        <v>0</v>
      </c>
      <c r="E889" s="76">
        <v>35.8</v>
      </c>
      <c r="F889" s="76">
        <v>16.9</v>
      </c>
      <c r="G889" s="76">
        <v>0</v>
      </c>
      <c r="H889" s="76">
        <v>40.3</v>
      </c>
      <c r="I889" s="76">
        <v>24.2</v>
      </c>
      <c r="J889" s="76">
        <v>0</v>
      </c>
      <c r="K889" s="76">
        <v>43.5</v>
      </c>
      <c r="L889" s="76">
        <v>28.9</v>
      </c>
      <c r="M889" s="76">
        <v>0</v>
      </c>
      <c r="O889" s="20">
        <v>5</v>
      </c>
      <c r="P889" s="76">
        <v>40.8</v>
      </c>
      <c r="Q889" s="76">
        <v>29.8</v>
      </c>
      <c r="R889" s="76">
        <v>0</v>
      </c>
      <c r="S889" s="76"/>
      <c r="T889" s="76"/>
      <c r="U889" s="76"/>
      <c r="V889" s="76"/>
      <c r="W889" s="76"/>
      <c r="X889" s="76"/>
      <c r="Y889" s="76"/>
      <c r="Z889" s="76"/>
      <c r="AA889" s="76"/>
      <c r="AC889" s="20">
        <v>5</v>
      </c>
      <c r="AD889" s="76"/>
      <c r="AE889" s="76"/>
      <c r="AF889" s="76"/>
      <c r="AG889" s="76"/>
      <c r="AH889" s="76"/>
      <c r="AI889" s="76"/>
      <c r="AJ889" s="76"/>
      <c r="AK889" s="76"/>
      <c r="AL889" s="76"/>
      <c r="AM889" s="76"/>
      <c r="AN889" s="76"/>
      <c r="AO889" s="76"/>
      <c r="AP889" s="10"/>
      <c r="AQ889" s="24"/>
      <c r="BF889" s="10"/>
      <c r="BG889" s="10"/>
      <c r="BH889" s="10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3"/>
      <c r="BV889" s="24"/>
      <c r="BW889" s="10"/>
      <c r="BX889" s="10"/>
      <c r="BY889" s="10"/>
      <c r="BZ889" s="10"/>
      <c r="CA889" s="10"/>
      <c r="CB889" s="10"/>
      <c r="CC889" s="10"/>
    </row>
    <row r="890" spans="1:81" ht="17.25" customHeight="1">
      <c r="A890" s="20">
        <v>6</v>
      </c>
      <c r="B890" s="76">
        <v>33.2</v>
      </c>
      <c r="C890" s="76">
        <v>19.5</v>
      </c>
      <c r="D890" s="76">
        <v>0</v>
      </c>
      <c r="E890" s="76">
        <v>36.6</v>
      </c>
      <c r="F890" s="76">
        <v>17.2</v>
      </c>
      <c r="G890" s="76">
        <v>0</v>
      </c>
      <c r="H890" s="76">
        <v>40.3</v>
      </c>
      <c r="I890" s="76">
        <v>25.5</v>
      </c>
      <c r="J890" s="76">
        <v>0</v>
      </c>
      <c r="K890" s="76">
        <v>42.1</v>
      </c>
      <c r="L890" s="76">
        <v>29</v>
      </c>
      <c r="M890" s="76">
        <v>0</v>
      </c>
      <c r="O890" s="20">
        <v>6</v>
      </c>
      <c r="P890" s="76">
        <v>42.9</v>
      </c>
      <c r="Q890" s="76">
        <v>29.1</v>
      </c>
      <c r="R890" s="76">
        <v>0</v>
      </c>
      <c r="S890" s="76"/>
      <c r="T890" s="76"/>
      <c r="U890" s="76"/>
      <c r="V890" s="76"/>
      <c r="W890" s="76"/>
      <c r="X890" s="76"/>
      <c r="Y890" s="76"/>
      <c r="Z890" s="76"/>
      <c r="AA890" s="76"/>
      <c r="AC890" s="20">
        <v>6</v>
      </c>
      <c r="AD890" s="76"/>
      <c r="AE890" s="76"/>
      <c r="AF890" s="76"/>
      <c r="AG890" s="76"/>
      <c r="AH890" s="76"/>
      <c r="AI890" s="76"/>
      <c r="AJ890" s="76"/>
      <c r="AK890" s="76"/>
      <c r="AL890" s="76"/>
      <c r="AM890" s="76"/>
      <c r="AN890" s="76"/>
      <c r="AO890" s="76"/>
      <c r="AP890" s="10"/>
      <c r="AQ890" s="24"/>
      <c r="BF890" s="10"/>
      <c r="BG890" s="10"/>
      <c r="BH890" s="10"/>
      <c r="BI890" s="77"/>
      <c r="BJ890" s="77"/>
      <c r="BK890" s="77"/>
      <c r="BL890" s="77"/>
      <c r="BM890" s="77"/>
      <c r="BN890" s="77"/>
      <c r="BO890" s="77"/>
      <c r="BP890" s="77"/>
      <c r="BQ890" s="77"/>
      <c r="BR890" s="77"/>
      <c r="BS890" s="77"/>
      <c r="BT890" s="77"/>
      <c r="BU890" s="54"/>
      <c r="BV890" s="54"/>
      <c r="BW890" s="10"/>
      <c r="BX890" s="10"/>
      <c r="BY890" s="10"/>
      <c r="BZ890" s="10"/>
      <c r="CA890" s="10"/>
      <c r="CB890" s="10"/>
      <c r="CC890" s="10"/>
    </row>
    <row r="891" spans="1:81" ht="17.25" customHeight="1">
      <c r="A891" s="20">
        <v>7</v>
      </c>
      <c r="B891" s="76">
        <v>33.2</v>
      </c>
      <c r="C891" s="76">
        <v>19.6</v>
      </c>
      <c r="D891" s="76">
        <v>0</v>
      </c>
      <c r="E891" s="76">
        <v>37</v>
      </c>
      <c r="F891" s="76">
        <v>17.4</v>
      </c>
      <c r="G891" s="76">
        <v>0</v>
      </c>
      <c r="H891" s="76">
        <v>40.2</v>
      </c>
      <c r="I891" s="76">
        <v>24.7</v>
      </c>
      <c r="J891" s="76">
        <v>0</v>
      </c>
      <c r="K891" s="76">
        <v>41.9</v>
      </c>
      <c r="L891" s="76">
        <v>29.3</v>
      </c>
      <c r="M891" s="76">
        <v>0</v>
      </c>
      <c r="O891" s="20">
        <v>7</v>
      </c>
      <c r="P891" s="76">
        <v>40.5</v>
      </c>
      <c r="Q891" s="76">
        <v>29.8</v>
      </c>
      <c r="R891" s="76">
        <v>0</v>
      </c>
      <c r="S891" s="76"/>
      <c r="T891" s="76"/>
      <c r="U891" s="76"/>
      <c r="V891" s="76"/>
      <c r="W891" s="76"/>
      <c r="X891" s="76"/>
      <c r="Y891" s="76"/>
      <c r="Z891" s="76"/>
      <c r="AA891" s="76"/>
      <c r="AC891" s="20">
        <v>7</v>
      </c>
      <c r="AD891" s="76"/>
      <c r="AE891" s="76"/>
      <c r="AF891" s="76"/>
      <c r="AG891" s="76"/>
      <c r="AH891" s="76"/>
      <c r="AI891" s="76"/>
      <c r="AJ891" s="76"/>
      <c r="AK891" s="76"/>
      <c r="AL891" s="76"/>
      <c r="AM891" s="76"/>
      <c r="AN891" s="76"/>
      <c r="AO891" s="76"/>
      <c r="AP891" s="10"/>
      <c r="AQ891" s="24"/>
      <c r="BF891" s="12"/>
      <c r="BG891" s="10"/>
      <c r="BH891" s="10"/>
      <c r="BI891" s="78"/>
      <c r="BJ891" s="55"/>
      <c r="BK891" s="55"/>
      <c r="BL891" s="55"/>
      <c r="BM891" s="55"/>
      <c r="BN891" s="55"/>
      <c r="BO891" s="55"/>
      <c r="BP891" s="55"/>
      <c r="BQ891" s="55"/>
      <c r="BR891" s="55"/>
      <c r="BS891" s="55"/>
      <c r="BT891" s="55"/>
      <c r="BU891" s="55"/>
      <c r="BV891" s="55"/>
      <c r="BW891" s="10"/>
      <c r="BX891" s="10"/>
      <c r="BY891" s="10"/>
      <c r="BZ891" s="10"/>
      <c r="CA891" s="10"/>
      <c r="CB891" s="10"/>
      <c r="CC891" s="10"/>
    </row>
    <row r="892" spans="1:81" ht="17.25" customHeight="1">
      <c r="A892" s="20">
        <v>8</v>
      </c>
      <c r="B892" s="76">
        <v>33.9</v>
      </c>
      <c r="C892" s="76">
        <v>19.8</v>
      </c>
      <c r="D892" s="76">
        <v>0</v>
      </c>
      <c r="E892" s="76">
        <v>37.5</v>
      </c>
      <c r="F892" s="76">
        <v>20</v>
      </c>
      <c r="G892" s="76">
        <v>0</v>
      </c>
      <c r="H892" s="76">
        <v>39.9</v>
      </c>
      <c r="I892" s="76">
        <v>24.4</v>
      </c>
      <c r="J892" s="76">
        <v>0</v>
      </c>
      <c r="K892" s="76">
        <v>42.8</v>
      </c>
      <c r="L892" s="76">
        <v>30</v>
      </c>
      <c r="M892" s="76">
        <v>0</v>
      </c>
      <c r="O892" s="20">
        <v>8</v>
      </c>
      <c r="P892" s="76">
        <v>39.1</v>
      </c>
      <c r="Q892" s="76">
        <v>26</v>
      </c>
      <c r="R892" s="76">
        <v>0</v>
      </c>
      <c r="S892" s="76"/>
      <c r="T892" s="76"/>
      <c r="U892" s="76"/>
      <c r="V892" s="76"/>
      <c r="W892" s="76"/>
      <c r="X892" s="76"/>
      <c r="Y892" s="76"/>
      <c r="Z892" s="76"/>
      <c r="AA892" s="76"/>
      <c r="AC892" s="20">
        <v>8</v>
      </c>
      <c r="AD892" s="76"/>
      <c r="AE892" s="76"/>
      <c r="AF892" s="76"/>
      <c r="AG892" s="76"/>
      <c r="AH892" s="76"/>
      <c r="AI892" s="76"/>
      <c r="AJ892" s="76"/>
      <c r="AK892" s="76"/>
      <c r="AL892" s="76"/>
      <c r="AM892" s="76"/>
      <c r="AN892" s="76"/>
      <c r="AO892" s="76"/>
      <c r="AP892" s="10"/>
      <c r="AQ892" s="24"/>
      <c r="BG892" s="10"/>
      <c r="BH892" s="10"/>
      <c r="BI892" s="78"/>
      <c r="BJ892" s="55"/>
      <c r="BK892" s="55"/>
      <c r="BL892" s="55"/>
      <c r="BM892" s="55"/>
      <c r="BN892" s="55"/>
      <c r="BO892" s="55"/>
      <c r="BP892" s="55"/>
      <c r="BQ892" s="55"/>
      <c r="BR892" s="55"/>
      <c r="BS892" s="55"/>
      <c r="BT892" s="55"/>
      <c r="BU892" s="55"/>
      <c r="BV892" s="55"/>
      <c r="BW892" s="10"/>
      <c r="BX892" s="10"/>
      <c r="BY892" s="10"/>
      <c r="BZ892" s="10"/>
      <c r="CA892" s="10"/>
      <c r="CB892" s="10"/>
      <c r="CC892" s="10"/>
    </row>
    <row r="893" spans="1:81" ht="17.25" customHeight="1">
      <c r="A893" s="20">
        <v>9</v>
      </c>
      <c r="B893" s="76">
        <v>35.2</v>
      </c>
      <c r="C893" s="76">
        <v>20.6</v>
      </c>
      <c r="D893" s="76">
        <v>0</v>
      </c>
      <c r="E893" s="76">
        <v>36.7</v>
      </c>
      <c r="F893" s="76">
        <v>19.5</v>
      </c>
      <c r="G893" s="76">
        <v>0</v>
      </c>
      <c r="H893" s="76">
        <v>39.8</v>
      </c>
      <c r="I893" s="76">
        <v>27.5</v>
      </c>
      <c r="J893" s="76">
        <v>0</v>
      </c>
      <c r="K893" s="76">
        <v>43</v>
      </c>
      <c r="L893" s="76">
        <v>30.6</v>
      </c>
      <c r="M893" s="76">
        <v>0</v>
      </c>
      <c r="O893" s="20">
        <v>9</v>
      </c>
      <c r="P893" s="76">
        <v>37.9</v>
      </c>
      <c r="Q893" s="76">
        <v>27.4</v>
      </c>
      <c r="R893" s="76">
        <v>2</v>
      </c>
      <c r="S893" s="76"/>
      <c r="T893" s="76"/>
      <c r="U893" s="76"/>
      <c r="V893" s="76"/>
      <c r="W893" s="76"/>
      <c r="X893" s="76"/>
      <c r="Y893" s="76"/>
      <c r="Z893" s="76"/>
      <c r="AA893" s="76"/>
      <c r="AC893" s="20">
        <v>9</v>
      </c>
      <c r="AD893" s="76"/>
      <c r="AE893" s="76"/>
      <c r="AF893" s="76"/>
      <c r="AG893" s="76"/>
      <c r="AH893" s="76"/>
      <c r="AI893" s="76"/>
      <c r="AJ893" s="76"/>
      <c r="AK893" s="76"/>
      <c r="AL893" s="76"/>
      <c r="AM893" s="76"/>
      <c r="AN893" s="76"/>
      <c r="AO893" s="76"/>
      <c r="AP893" s="10"/>
      <c r="AQ893" s="24"/>
      <c r="BG893" s="10"/>
      <c r="BH893" s="10"/>
      <c r="BI893" s="78"/>
      <c r="BJ893" s="55"/>
      <c r="BK893" s="55"/>
      <c r="BL893" s="55"/>
      <c r="BM893" s="55"/>
      <c r="BN893" s="55"/>
      <c r="BO893" s="55"/>
      <c r="BP893" s="55"/>
      <c r="BQ893" s="55"/>
      <c r="BR893" s="55"/>
      <c r="BS893" s="55"/>
      <c r="BT893" s="55"/>
      <c r="BU893" s="55"/>
      <c r="BV893" s="55"/>
      <c r="BW893" s="10"/>
      <c r="BX893" s="10"/>
      <c r="BY893" s="10"/>
      <c r="BZ893" s="10"/>
      <c r="CA893" s="10"/>
      <c r="CB893" s="10"/>
      <c r="CC893" s="10"/>
    </row>
    <row r="894" spans="1:81" ht="17.25" customHeight="1">
      <c r="A894" s="20">
        <v>10</v>
      </c>
      <c r="B894" s="76">
        <v>35.1</v>
      </c>
      <c r="C894" s="76">
        <v>19.9</v>
      </c>
      <c r="D894" s="76">
        <v>0</v>
      </c>
      <c r="E894" s="76">
        <v>33.1</v>
      </c>
      <c r="F894" s="76">
        <v>21.6</v>
      </c>
      <c r="G894" s="76">
        <v>0</v>
      </c>
      <c r="H894" s="76">
        <v>39.6</v>
      </c>
      <c r="I894" s="76">
        <v>23.4</v>
      </c>
      <c r="J894" s="76">
        <v>0</v>
      </c>
      <c r="K894" s="76">
        <v>38.1</v>
      </c>
      <c r="L894" s="76">
        <v>28.3</v>
      </c>
      <c r="M894" s="76">
        <v>0</v>
      </c>
      <c r="O894" s="20">
        <v>10</v>
      </c>
      <c r="P894" s="76">
        <v>37.8</v>
      </c>
      <c r="Q894" s="76">
        <v>25.6</v>
      </c>
      <c r="R894" s="76">
        <v>0.2</v>
      </c>
      <c r="S894" s="76"/>
      <c r="T894" s="76"/>
      <c r="U894" s="76"/>
      <c r="V894" s="76"/>
      <c r="W894" s="76"/>
      <c r="X894" s="76"/>
      <c r="Y894" s="76"/>
      <c r="Z894" s="76"/>
      <c r="AA894" s="76"/>
      <c r="AC894" s="20">
        <v>10</v>
      </c>
      <c r="AD894" s="76"/>
      <c r="AE894" s="76"/>
      <c r="AF894" s="76"/>
      <c r="AG894" s="76"/>
      <c r="AH894" s="76"/>
      <c r="AI894" s="76"/>
      <c r="AJ894" s="76"/>
      <c r="AK894" s="76"/>
      <c r="AL894" s="76"/>
      <c r="AM894" s="76"/>
      <c r="AN894" s="76"/>
      <c r="AO894" s="76"/>
      <c r="AP894" s="10"/>
      <c r="AQ894" s="24"/>
      <c r="BG894" s="10"/>
      <c r="BH894" s="10"/>
      <c r="BI894" s="78"/>
      <c r="BJ894" s="55"/>
      <c r="BK894" s="55"/>
      <c r="BL894" s="55"/>
      <c r="BM894" s="55"/>
      <c r="BN894" s="55"/>
      <c r="BO894" s="55"/>
      <c r="BP894" s="55"/>
      <c r="BQ894" s="55"/>
      <c r="BR894" s="55"/>
      <c r="BS894" s="55"/>
      <c r="BT894" s="55"/>
      <c r="BU894" s="55"/>
      <c r="BV894" s="55"/>
      <c r="BW894" s="10"/>
      <c r="BX894" s="10"/>
      <c r="BY894" s="10"/>
      <c r="BZ894" s="10"/>
      <c r="CA894" s="10"/>
      <c r="CB894" s="10"/>
      <c r="CC894" s="10"/>
    </row>
    <row r="895" spans="1:81" ht="17.25" customHeight="1">
      <c r="A895" s="20">
        <v>11</v>
      </c>
      <c r="B895" s="76">
        <v>35.9</v>
      </c>
      <c r="C895" s="76">
        <v>21.3</v>
      </c>
      <c r="D895" s="76">
        <v>0</v>
      </c>
      <c r="E895" s="76">
        <v>31.8</v>
      </c>
      <c r="F895" s="76">
        <v>22</v>
      </c>
      <c r="G895" s="76">
        <v>0</v>
      </c>
      <c r="H895" s="76">
        <v>39</v>
      </c>
      <c r="I895" s="76">
        <v>24.3</v>
      </c>
      <c r="J895" s="76">
        <v>0</v>
      </c>
      <c r="K895" s="76">
        <v>40.6</v>
      </c>
      <c r="L895" s="76">
        <v>26.2</v>
      </c>
      <c r="M895" s="76">
        <v>0</v>
      </c>
      <c r="O895" s="20">
        <v>11</v>
      </c>
      <c r="P895" s="76">
        <v>37.1</v>
      </c>
      <c r="Q895" s="76">
        <v>26.1</v>
      </c>
      <c r="R895" s="76">
        <v>0.4</v>
      </c>
      <c r="S895" s="76"/>
      <c r="T895" s="76"/>
      <c r="U895" s="76"/>
      <c r="V895" s="76"/>
      <c r="W895" s="76"/>
      <c r="X895" s="76"/>
      <c r="Y895" s="76"/>
      <c r="Z895" s="76"/>
      <c r="AA895" s="76"/>
      <c r="AC895" s="20">
        <v>11</v>
      </c>
      <c r="AD895" s="76"/>
      <c r="AE895" s="76"/>
      <c r="AF895" s="76"/>
      <c r="AG895" s="76"/>
      <c r="AH895" s="76"/>
      <c r="AI895" s="76"/>
      <c r="AJ895" s="76"/>
      <c r="AK895" s="76"/>
      <c r="AL895" s="76"/>
      <c r="AM895" s="76"/>
      <c r="AN895" s="76"/>
      <c r="AO895" s="76"/>
      <c r="AP895" s="10"/>
      <c r="AQ895" s="24"/>
      <c r="BF895" s="10"/>
      <c r="BG895" s="10"/>
      <c r="BH895" s="10"/>
      <c r="BI895" s="78"/>
      <c r="BJ895" s="55"/>
      <c r="BK895" s="55"/>
      <c r="BL895" s="55"/>
      <c r="BM895" s="55"/>
      <c r="BN895" s="55"/>
      <c r="BO895" s="55"/>
      <c r="BP895" s="55"/>
      <c r="BQ895" s="55"/>
      <c r="BR895" s="55"/>
      <c r="BS895" s="55"/>
      <c r="BT895" s="55"/>
      <c r="BU895" s="55"/>
      <c r="BV895" s="55"/>
      <c r="BW895" s="10"/>
      <c r="BX895" s="10"/>
      <c r="BY895" s="10"/>
      <c r="BZ895" s="10"/>
      <c r="CA895" s="10"/>
      <c r="CB895" s="10"/>
      <c r="CC895" s="10"/>
    </row>
    <row r="896" spans="1:81" ht="17.25" customHeight="1">
      <c r="A896" s="20">
        <v>12</v>
      </c>
      <c r="B896" s="76">
        <v>35.5</v>
      </c>
      <c r="C896" s="76">
        <v>20.4</v>
      </c>
      <c r="D896" s="76">
        <v>0</v>
      </c>
      <c r="E896" s="76">
        <v>34</v>
      </c>
      <c r="F896" s="76">
        <v>19.4</v>
      </c>
      <c r="G896" s="76">
        <v>0</v>
      </c>
      <c r="H896" s="76">
        <v>39.5</v>
      </c>
      <c r="I896" s="76">
        <v>25</v>
      </c>
      <c r="J896" s="76">
        <v>0</v>
      </c>
      <c r="K896" s="76">
        <v>42</v>
      </c>
      <c r="L896" s="76">
        <v>27.6</v>
      </c>
      <c r="M896" s="76">
        <v>0</v>
      </c>
      <c r="O896" s="20">
        <v>12</v>
      </c>
      <c r="P896" s="76">
        <v>40</v>
      </c>
      <c r="Q896" s="76">
        <v>24.9</v>
      </c>
      <c r="R896" s="76">
        <v>0</v>
      </c>
      <c r="S896" s="76"/>
      <c r="T896" s="76"/>
      <c r="U896" s="76"/>
      <c r="V896" s="76"/>
      <c r="W896" s="76"/>
      <c r="X896" s="76"/>
      <c r="Y896" s="76"/>
      <c r="Z896" s="76"/>
      <c r="AA896" s="76"/>
      <c r="AC896" s="20">
        <v>12</v>
      </c>
      <c r="AD896" s="76"/>
      <c r="AE896" s="76"/>
      <c r="AF896" s="76"/>
      <c r="AG896" s="76"/>
      <c r="AH896" s="76"/>
      <c r="AI896" s="76"/>
      <c r="AJ896" s="76"/>
      <c r="AK896" s="76"/>
      <c r="AL896" s="76"/>
      <c r="AM896" s="76"/>
      <c r="AN896" s="76"/>
      <c r="AO896" s="76"/>
      <c r="AP896" s="10"/>
      <c r="AQ896" s="24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24"/>
      <c r="BV896" s="10"/>
      <c r="BW896" s="10"/>
      <c r="BX896" s="10"/>
      <c r="BY896" s="10"/>
      <c r="BZ896" s="10"/>
      <c r="CA896" s="10"/>
      <c r="CB896" s="10"/>
      <c r="CC896" s="10"/>
    </row>
    <row r="897" spans="1:81" ht="17.25" customHeight="1">
      <c r="A897" s="20">
        <v>13</v>
      </c>
      <c r="B897" s="76">
        <v>35</v>
      </c>
      <c r="C897" s="76">
        <v>21.2</v>
      </c>
      <c r="D897" s="76">
        <v>0</v>
      </c>
      <c r="E897" s="76">
        <v>35.6</v>
      </c>
      <c r="F897" s="76">
        <v>18.3</v>
      </c>
      <c r="G897" s="76">
        <v>0</v>
      </c>
      <c r="H897" s="76">
        <v>38.3</v>
      </c>
      <c r="I897" s="76">
        <v>21.5</v>
      </c>
      <c r="J897" s="76">
        <v>0</v>
      </c>
      <c r="K897" s="76">
        <v>42.2</v>
      </c>
      <c r="L897" s="76">
        <v>26.9</v>
      </c>
      <c r="M897" s="76">
        <v>0</v>
      </c>
      <c r="O897" s="20">
        <v>13</v>
      </c>
      <c r="P897" s="76">
        <v>39.9</v>
      </c>
      <c r="Q897" s="76">
        <v>27.3</v>
      </c>
      <c r="R897" s="76">
        <v>4.3</v>
      </c>
      <c r="S897" s="76"/>
      <c r="T897" s="76"/>
      <c r="U897" s="76"/>
      <c r="V897" s="76"/>
      <c r="W897" s="76"/>
      <c r="X897" s="76"/>
      <c r="Y897" s="76"/>
      <c r="Z897" s="76"/>
      <c r="AA897" s="76"/>
      <c r="AC897" s="20">
        <v>13</v>
      </c>
      <c r="AD897" s="76"/>
      <c r="AE897" s="76"/>
      <c r="AF897" s="76"/>
      <c r="AG897" s="76"/>
      <c r="AH897" s="76"/>
      <c r="AI897" s="76"/>
      <c r="AJ897" s="76"/>
      <c r="AK897" s="76"/>
      <c r="AL897" s="76"/>
      <c r="AM897" s="76"/>
      <c r="AN897" s="76"/>
      <c r="AO897" s="76"/>
      <c r="AP897" s="10"/>
      <c r="AQ897" s="24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2"/>
      <c r="BT897" s="12"/>
      <c r="BU897" s="12"/>
      <c r="BV897" s="12"/>
      <c r="BW897" s="10"/>
      <c r="BX897" s="10"/>
      <c r="BY897" s="10"/>
      <c r="BZ897" s="10"/>
      <c r="CA897" s="10"/>
      <c r="CB897" s="10"/>
      <c r="CC897" s="10"/>
    </row>
    <row r="898" spans="1:81" ht="17.25" customHeight="1">
      <c r="A898" s="20">
        <v>14</v>
      </c>
      <c r="B898" s="76">
        <v>31.2</v>
      </c>
      <c r="C898" s="76">
        <v>21.6</v>
      </c>
      <c r="D898" s="76">
        <v>0</v>
      </c>
      <c r="E898" s="76">
        <v>37.1</v>
      </c>
      <c r="F898" s="76">
        <v>17.6</v>
      </c>
      <c r="G898" s="76">
        <v>0</v>
      </c>
      <c r="H898" s="76">
        <v>38.5</v>
      </c>
      <c r="I898" s="76">
        <v>23.8</v>
      </c>
      <c r="J898" s="76">
        <v>0</v>
      </c>
      <c r="K898" s="76">
        <v>42.1</v>
      </c>
      <c r="L898" s="76">
        <v>30.4</v>
      </c>
      <c r="M898" s="76">
        <v>20.6</v>
      </c>
      <c r="O898" s="20">
        <v>14</v>
      </c>
      <c r="P898" s="76">
        <v>37.9</v>
      </c>
      <c r="Q898" s="76">
        <v>24.1</v>
      </c>
      <c r="R898" s="76">
        <v>0</v>
      </c>
      <c r="S898" s="76"/>
      <c r="T898" s="76"/>
      <c r="U898" s="76"/>
      <c r="V898" s="76"/>
      <c r="W898" s="76"/>
      <c r="X898" s="76"/>
      <c r="Y898" s="76"/>
      <c r="Z898" s="76"/>
      <c r="AA898" s="76"/>
      <c r="AC898" s="20">
        <v>14</v>
      </c>
      <c r="AD898" s="76"/>
      <c r="AE898" s="76"/>
      <c r="AF898" s="76"/>
      <c r="AG898" s="76"/>
      <c r="AH898" s="76"/>
      <c r="AI898" s="76"/>
      <c r="AJ898" s="76"/>
      <c r="AK898" s="76"/>
      <c r="AL898" s="76"/>
      <c r="AM898" s="76"/>
      <c r="AN898" s="76"/>
      <c r="AO898" s="76"/>
      <c r="AP898" s="10"/>
      <c r="AQ898" s="24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2"/>
      <c r="BT898" s="12"/>
      <c r="BU898" s="12"/>
      <c r="BV898" s="12"/>
      <c r="BW898" s="10"/>
      <c r="BX898" s="10"/>
      <c r="BY898" s="10"/>
      <c r="BZ898" s="10"/>
      <c r="CA898" s="10"/>
      <c r="CB898" s="10"/>
      <c r="CC898" s="10"/>
    </row>
    <row r="899" spans="1:81" ht="17.25" customHeight="1">
      <c r="A899" s="20">
        <v>15</v>
      </c>
      <c r="B899" s="76">
        <v>31.7</v>
      </c>
      <c r="C899" s="76">
        <v>21.4</v>
      </c>
      <c r="D899" s="76">
        <v>0</v>
      </c>
      <c r="E899" s="76">
        <v>37.3</v>
      </c>
      <c r="F899" s="76">
        <v>18.5</v>
      </c>
      <c r="G899" s="76">
        <v>0</v>
      </c>
      <c r="H899" s="76">
        <v>40.6</v>
      </c>
      <c r="I899" s="76">
        <v>24.9</v>
      </c>
      <c r="J899" s="76">
        <v>0</v>
      </c>
      <c r="K899" s="76">
        <v>41.2</v>
      </c>
      <c r="L899" s="76">
        <v>24.8</v>
      </c>
      <c r="M899" s="76">
        <v>0</v>
      </c>
      <c r="O899" s="20">
        <v>15</v>
      </c>
      <c r="P899" s="76">
        <v>38</v>
      </c>
      <c r="Q899" s="76">
        <v>27.4</v>
      </c>
      <c r="R899" s="76">
        <v>6.8</v>
      </c>
      <c r="S899" s="76"/>
      <c r="T899" s="76"/>
      <c r="U899" s="76"/>
      <c r="V899" s="76"/>
      <c r="W899" s="76"/>
      <c r="X899" s="76"/>
      <c r="Y899" s="76"/>
      <c r="Z899" s="76"/>
      <c r="AA899" s="76"/>
      <c r="AC899" s="20">
        <v>15</v>
      </c>
      <c r="AD899" s="76"/>
      <c r="AE899" s="76"/>
      <c r="AF899" s="76"/>
      <c r="AG899" s="76"/>
      <c r="AH899" s="76"/>
      <c r="AI899" s="76"/>
      <c r="AJ899" s="76"/>
      <c r="AK899" s="76"/>
      <c r="AL899" s="76"/>
      <c r="AM899" s="76"/>
      <c r="AN899" s="76"/>
      <c r="AO899" s="76"/>
      <c r="AP899" s="10"/>
      <c r="AQ899" s="24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2"/>
      <c r="BT899" s="12"/>
      <c r="BU899" s="12"/>
      <c r="BV899" s="12"/>
      <c r="BW899" s="10"/>
      <c r="BX899" s="10"/>
      <c r="BY899" s="10"/>
      <c r="BZ899" s="10"/>
      <c r="CA899" s="10"/>
      <c r="CB899" s="10"/>
      <c r="CC899" s="10"/>
    </row>
    <row r="900" spans="1:81" ht="17.25" customHeight="1">
      <c r="A900" s="20">
        <v>16</v>
      </c>
      <c r="B900" s="76">
        <v>33.2</v>
      </c>
      <c r="C900" s="76">
        <v>20</v>
      </c>
      <c r="D900" s="76">
        <v>0</v>
      </c>
      <c r="E900" s="76">
        <v>37.2</v>
      </c>
      <c r="F900" s="76">
        <v>19.1</v>
      </c>
      <c r="G900" s="76">
        <v>0</v>
      </c>
      <c r="H900" s="76">
        <v>40.3</v>
      </c>
      <c r="I900" s="76">
        <v>23.4</v>
      </c>
      <c r="J900" s="76">
        <v>0</v>
      </c>
      <c r="K900" s="76">
        <v>41</v>
      </c>
      <c r="L900" s="76">
        <v>28.4</v>
      </c>
      <c r="M900" s="76">
        <v>6.1</v>
      </c>
      <c r="O900" s="20">
        <v>16</v>
      </c>
      <c r="P900" s="76">
        <v>39</v>
      </c>
      <c r="Q900" s="76">
        <v>28.4</v>
      </c>
      <c r="R900" s="76">
        <v>0</v>
      </c>
      <c r="S900" s="76"/>
      <c r="T900" s="76"/>
      <c r="U900" s="76"/>
      <c r="V900" s="76"/>
      <c r="W900" s="76"/>
      <c r="X900" s="76"/>
      <c r="Y900" s="76"/>
      <c r="Z900" s="76"/>
      <c r="AA900" s="76"/>
      <c r="AC900" s="20">
        <v>16</v>
      </c>
      <c r="AD900" s="76"/>
      <c r="AE900" s="76"/>
      <c r="AF900" s="76"/>
      <c r="AG900" s="76"/>
      <c r="AH900" s="76"/>
      <c r="AI900" s="76"/>
      <c r="AJ900" s="76"/>
      <c r="AK900" s="76"/>
      <c r="AL900" s="76"/>
      <c r="AM900" s="76"/>
      <c r="AN900" s="76"/>
      <c r="AO900" s="76"/>
      <c r="AP900" s="10"/>
      <c r="AQ900" s="23"/>
      <c r="BF900" s="10"/>
      <c r="BG900" s="10"/>
      <c r="BH900" s="26"/>
      <c r="BI900" s="29"/>
      <c r="BJ900" s="10"/>
      <c r="BK900" s="10"/>
      <c r="BL900" s="10"/>
      <c r="BM900" s="26"/>
      <c r="BN900" s="10"/>
      <c r="BO900" s="10"/>
      <c r="BP900" s="10"/>
      <c r="BQ900" s="10"/>
      <c r="BR900" s="10"/>
      <c r="BS900" s="10"/>
      <c r="BT900" s="10"/>
      <c r="BU900" s="24"/>
      <c r="BV900" s="10"/>
      <c r="BW900" s="10"/>
      <c r="BX900" s="10"/>
      <c r="BY900" s="10"/>
      <c r="BZ900" s="10"/>
      <c r="CA900" s="10"/>
      <c r="CB900" s="10"/>
      <c r="CC900" s="10"/>
    </row>
    <row r="901" spans="1:81" ht="17.25" customHeight="1">
      <c r="A901" s="20">
        <v>17</v>
      </c>
      <c r="B901" s="76">
        <v>33.4</v>
      </c>
      <c r="C901" s="76">
        <v>19.2</v>
      </c>
      <c r="D901" s="76">
        <v>0</v>
      </c>
      <c r="E901" s="76">
        <v>38.1</v>
      </c>
      <c r="F901" s="76">
        <v>20.9</v>
      </c>
      <c r="G901" s="76">
        <v>0</v>
      </c>
      <c r="H901" s="76">
        <v>38.5</v>
      </c>
      <c r="I901" s="76">
        <v>26.2</v>
      </c>
      <c r="J901" s="76">
        <v>0</v>
      </c>
      <c r="K901" s="76">
        <v>40.2</v>
      </c>
      <c r="L901" s="76">
        <v>26.8</v>
      </c>
      <c r="M901" s="76">
        <v>0</v>
      </c>
      <c r="O901" s="20">
        <v>17</v>
      </c>
      <c r="P901" s="76"/>
      <c r="Q901" s="76">
        <v>27.4</v>
      </c>
      <c r="R901" s="76"/>
      <c r="S901" s="76"/>
      <c r="T901" s="76"/>
      <c r="U901" s="76"/>
      <c r="V901" s="76"/>
      <c r="W901" s="76"/>
      <c r="X901" s="76"/>
      <c r="Y901" s="76"/>
      <c r="Z901" s="76"/>
      <c r="AA901" s="76"/>
      <c r="AC901" s="20">
        <v>17</v>
      </c>
      <c r="AD901" s="76"/>
      <c r="AE901" s="76"/>
      <c r="AF901" s="76"/>
      <c r="AG901" s="76"/>
      <c r="AH901" s="76"/>
      <c r="AI901" s="76"/>
      <c r="AJ901" s="76"/>
      <c r="AK901" s="76"/>
      <c r="AL901" s="76"/>
      <c r="AM901" s="76"/>
      <c r="AN901" s="76"/>
      <c r="AO901" s="76"/>
      <c r="AP901" s="10"/>
      <c r="AQ901" s="24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24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24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</row>
    <row r="902" spans="1:81" ht="17.25" customHeight="1">
      <c r="A902" s="20">
        <v>18</v>
      </c>
      <c r="B902" s="76">
        <v>34.1</v>
      </c>
      <c r="C902" s="76">
        <v>19.5</v>
      </c>
      <c r="D902" s="76">
        <v>0</v>
      </c>
      <c r="E902" s="76">
        <v>37.9</v>
      </c>
      <c r="F902" s="76">
        <v>22</v>
      </c>
      <c r="G902" s="76">
        <v>0</v>
      </c>
      <c r="H902" s="76">
        <v>41.5</v>
      </c>
      <c r="I902" s="76">
        <v>26.3</v>
      </c>
      <c r="J902" s="76">
        <v>0</v>
      </c>
      <c r="K902" s="76">
        <v>40.3</v>
      </c>
      <c r="L902" s="76">
        <v>29.4</v>
      </c>
      <c r="M902" s="76">
        <v>0</v>
      </c>
      <c r="O902" s="20">
        <v>18</v>
      </c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6"/>
      <c r="AC902" s="20">
        <v>18</v>
      </c>
      <c r="AD902" s="76"/>
      <c r="AE902" s="76"/>
      <c r="AF902" s="76"/>
      <c r="AG902" s="76"/>
      <c r="AH902" s="76"/>
      <c r="AI902" s="76"/>
      <c r="AJ902" s="76"/>
      <c r="AK902" s="76"/>
      <c r="AL902" s="76"/>
      <c r="AM902" s="76"/>
      <c r="AN902" s="76"/>
      <c r="AO902" s="76"/>
      <c r="AP902" s="10"/>
      <c r="AQ902" s="24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24"/>
      <c r="BE902" s="10"/>
      <c r="BF902" s="10"/>
      <c r="BG902" s="29"/>
      <c r="BH902" s="10"/>
      <c r="BI902" s="10"/>
      <c r="BJ902" s="10"/>
      <c r="BK902" s="10"/>
      <c r="BL902" s="10"/>
      <c r="BM902" s="26"/>
      <c r="BN902" s="10"/>
      <c r="BO902" s="10"/>
      <c r="BP902" s="26"/>
      <c r="BQ902" s="24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</row>
    <row r="903" spans="1:81" ht="17.25" customHeight="1">
      <c r="A903" s="20">
        <v>19</v>
      </c>
      <c r="B903" s="76">
        <v>34.9</v>
      </c>
      <c r="C903" s="76">
        <v>19.9</v>
      </c>
      <c r="D903" s="76">
        <v>0</v>
      </c>
      <c r="E903" s="76">
        <v>37.6</v>
      </c>
      <c r="F903" s="76">
        <v>21.4</v>
      </c>
      <c r="G903" s="76">
        <v>0</v>
      </c>
      <c r="H903" s="76">
        <v>40.5</v>
      </c>
      <c r="I903" s="76">
        <v>24.4</v>
      </c>
      <c r="J903" s="76">
        <v>8.8</v>
      </c>
      <c r="K903" s="76">
        <v>38.6</v>
      </c>
      <c r="L903" s="76">
        <v>29.1</v>
      </c>
      <c r="M903" s="76">
        <v>0</v>
      </c>
      <c r="O903" s="20">
        <v>19</v>
      </c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6"/>
      <c r="AC903" s="20">
        <v>19</v>
      </c>
      <c r="AD903" s="76"/>
      <c r="AE903" s="76"/>
      <c r="AF903" s="76"/>
      <c r="AG903" s="76"/>
      <c r="AH903" s="76"/>
      <c r="AI903" s="76"/>
      <c r="AJ903" s="76"/>
      <c r="AK903" s="76"/>
      <c r="AL903" s="76"/>
      <c r="AM903" s="76"/>
      <c r="AN903" s="76"/>
      <c r="AO903" s="76"/>
      <c r="AP903" s="10"/>
      <c r="AQ903" s="24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24"/>
      <c r="BE903" s="10"/>
      <c r="BF903" s="10"/>
      <c r="BG903" s="10"/>
      <c r="BH903" s="10"/>
      <c r="BI903" s="10"/>
      <c r="BJ903" s="10"/>
      <c r="BK903" s="10"/>
      <c r="BL903" s="10"/>
      <c r="BM903" s="28"/>
      <c r="BN903" s="10"/>
      <c r="BO903" s="10"/>
      <c r="BP903" s="10"/>
      <c r="BQ903" s="24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</row>
    <row r="904" spans="1:81" ht="17.25" customHeight="1">
      <c r="A904" s="20">
        <v>20</v>
      </c>
      <c r="B904" s="76">
        <v>35.2</v>
      </c>
      <c r="C904" s="76">
        <v>18.3</v>
      </c>
      <c r="D904" s="76">
        <v>0</v>
      </c>
      <c r="E904" s="76">
        <v>38.1</v>
      </c>
      <c r="F904" s="76">
        <v>22.1</v>
      </c>
      <c r="G904" s="76">
        <v>0</v>
      </c>
      <c r="H904" s="76">
        <v>30</v>
      </c>
      <c r="I904" s="76">
        <v>23.1</v>
      </c>
      <c r="J904" s="76">
        <v>0</v>
      </c>
      <c r="K904" s="76">
        <v>39</v>
      </c>
      <c r="L904" s="76">
        <v>29.1</v>
      </c>
      <c r="M904" s="76">
        <v>0</v>
      </c>
      <c r="O904" s="20">
        <v>20</v>
      </c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6"/>
      <c r="AC904" s="20">
        <v>20</v>
      </c>
      <c r="AD904" s="76"/>
      <c r="AE904" s="76"/>
      <c r="AF904" s="76"/>
      <c r="AG904" s="76"/>
      <c r="AH904" s="76"/>
      <c r="AI904" s="76"/>
      <c r="AJ904" s="76"/>
      <c r="AK904" s="76"/>
      <c r="AL904" s="76"/>
      <c r="AM904" s="76"/>
      <c r="AN904" s="76"/>
      <c r="AO904" s="76"/>
      <c r="AP904" s="10"/>
      <c r="AQ904" s="24"/>
      <c r="AR904" s="10"/>
      <c r="AS904" s="10"/>
      <c r="AT904" s="10"/>
      <c r="AU904" s="10"/>
      <c r="AV904" s="10"/>
      <c r="AW904" s="10"/>
      <c r="AX904" s="26"/>
      <c r="AY904" s="10"/>
      <c r="AZ904" s="10"/>
      <c r="BA904" s="10"/>
      <c r="BB904" s="10"/>
      <c r="BC904" s="10"/>
      <c r="BD904" s="24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24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</row>
    <row r="905" spans="1:81" ht="17.25" customHeight="1">
      <c r="A905" s="20">
        <v>21</v>
      </c>
      <c r="B905" s="76">
        <v>34.4</v>
      </c>
      <c r="C905" s="76">
        <v>17.4</v>
      </c>
      <c r="D905" s="76">
        <v>0</v>
      </c>
      <c r="E905" s="76">
        <v>36.8</v>
      </c>
      <c r="F905" s="76">
        <v>22.2</v>
      </c>
      <c r="G905" s="76">
        <v>0</v>
      </c>
      <c r="H905" s="76">
        <v>34.4</v>
      </c>
      <c r="I905" s="76">
        <v>24</v>
      </c>
      <c r="J905" s="76">
        <v>0.5</v>
      </c>
      <c r="K905" s="76">
        <v>40</v>
      </c>
      <c r="L905" s="76">
        <v>29.2</v>
      </c>
      <c r="M905" s="76">
        <v>0</v>
      </c>
      <c r="O905" s="20">
        <v>21</v>
      </c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6"/>
      <c r="AC905" s="20">
        <v>21</v>
      </c>
      <c r="AD905" s="76"/>
      <c r="AE905" s="76"/>
      <c r="AF905" s="76"/>
      <c r="AG905" s="76"/>
      <c r="AH905" s="76"/>
      <c r="AI905" s="76"/>
      <c r="AJ905" s="76"/>
      <c r="AK905" s="76"/>
      <c r="AL905" s="76"/>
      <c r="AM905" s="76"/>
      <c r="AN905" s="76"/>
      <c r="AO905" s="76"/>
      <c r="AP905" s="10"/>
      <c r="AQ905" s="24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24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24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</row>
    <row r="906" spans="1:81" ht="17.25" customHeight="1">
      <c r="A906" s="20">
        <v>22</v>
      </c>
      <c r="B906" s="76">
        <v>34.8</v>
      </c>
      <c r="C906" s="76">
        <v>15.6</v>
      </c>
      <c r="D906" s="76">
        <v>0</v>
      </c>
      <c r="E906" s="76">
        <v>37.8</v>
      </c>
      <c r="F906" s="76">
        <v>20.2</v>
      </c>
      <c r="G906" s="76">
        <v>0</v>
      </c>
      <c r="H906" s="76">
        <v>36.9</v>
      </c>
      <c r="I906" s="76">
        <v>25.2</v>
      </c>
      <c r="J906" s="76">
        <v>0</v>
      </c>
      <c r="K906" s="76">
        <v>41.1</v>
      </c>
      <c r="L906" s="76">
        <v>29.6</v>
      </c>
      <c r="M906" s="76">
        <v>0</v>
      </c>
      <c r="O906" s="20">
        <v>22</v>
      </c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6"/>
      <c r="AC906" s="20">
        <v>22</v>
      </c>
      <c r="AD906" s="76"/>
      <c r="AE906" s="76"/>
      <c r="AF906" s="76"/>
      <c r="AG906" s="76"/>
      <c r="AH906" s="76"/>
      <c r="AI906" s="76"/>
      <c r="AJ906" s="76"/>
      <c r="AK906" s="76"/>
      <c r="AL906" s="76"/>
      <c r="AM906" s="76"/>
      <c r="AN906" s="76"/>
      <c r="AO906" s="76"/>
      <c r="AP906" s="10"/>
      <c r="AQ906" s="24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24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24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</row>
    <row r="907" spans="1:81" ht="17.25" customHeight="1">
      <c r="A907" s="20">
        <v>23</v>
      </c>
      <c r="B907" s="76">
        <v>33.6</v>
      </c>
      <c r="C907" s="76">
        <v>15.4</v>
      </c>
      <c r="D907" s="76">
        <v>0</v>
      </c>
      <c r="E907" s="76">
        <v>38.5</v>
      </c>
      <c r="F907" s="76">
        <v>21.9</v>
      </c>
      <c r="G907" s="76">
        <v>0</v>
      </c>
      <c r="H907" s="76">
        <v>38.9</v>
      </c>
      <c r="I907" s="76">
        <v>25.3</v>
      </c>
      <c r="J907" s="76">
        <v>0</v>
      </c>
      <c r="K907" s="76">
        <v>41.9</v>
      </c>
      <c r="L907" s="76">
        <v>29.5</v>
      </c>
      <c r="M907" s="76">
        <v>0</v>
      </c>
      <c r="O907" s="20">
        <v>23</v>
      </c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6"/>
      <c r="AC907" s="20">
        <v>23</v>
      </c>
      <c r="AD907" s="76"/>
      <c r="AE907" s="76"/>
      <c r="AF907" s="76"/>
      <c r="AG907" s="76"/>
      <c r="AH907" s="76"/>
      <c r="AI907" s="76"/>
      <c r="AJ907" s="76"/>
      <c r="AK907" s="76"/>
      <c r="AL907" s="76"/>
      <c r="AM907" s="76"/>
      <c r="AN907" s="76"/>
      <c r="AO907" s="76"/>
      <c r="AP907" s="10"/>
      <c r="AQ907" s="24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24"/>
      <c r="BE907" s="10"/>
      <c r="BF907" s="10"/>
      <c r="BG907" s="28"/>
      <c r="BH907" s="10"/>
      <c r="BI907" s="10"/>
      <c r="BJ907" s="10"/>
      <c r="BK907" s="10"/>
      <c r="BL907" s="10"/>
      <c r="BM907" s="10"/>
      <c r="BN907" s="10"/>
      <c r="BO907" s="10"/>
      <c r="BP907" s="10"/>
      <c r="BQ907" s="24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</row>
    <row r="908" spans="1:81" ht="17.25" customHeight="1">
      <c r="A908" s="20">
        <v>24</v>
      </c>
      <c r="B908" s="76">
        <v>30.9</v>
      </c>
      <c r="C908" s="76">
        <v>20.3</v>
      </c>
      <c r="D908" s="76">
        <v>0</v>
      </c>
      <c r="E908" s="76">
        <v>39.2</v>
      </c>
      <c r="F908" s="76">
        <v>22.4</v>
      </c>
      <c r="G908" s="76">
        <v>0</v>
      </c>
      <c r="H908" s="76">
        <v>39.2</v>
      </c>
      <c r="I908" s="76">
        <v>22.6</v>
      </c>
      <c r="J908" s="76">
        <v>0</v>
      </c>
      <c r="K908" s="76">
        <v>41.2</v>
      </c>
      <c r="L908" s="76">
        <v>29.9</v>
      </c>
      <c r="M908" s="76">
        <v>0</v>
      </c>
      <c r="O908" s="20">
        <v>24</v>
      </c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6"/>
      <c r="AC908" s="20">
        <v>24</v>
      </c>
      <c r="AD908" s="76"/>
      <c r="AE908" s="76"/>
      <c r="AF908" s="76"/>
      <c r="AG908" s="76"/>
      <c r="AH908" s="76"/>
      <c r="AI908" s="76"/>
      <c r="AJ908" s="76"/>
      <c r="AK908" s="76"/>
      <c r="AL908" s="76"/>
      <c r="AM908" s="76"/>
      <c r="AN908" s="76"/>
      <c r="AO908" s="76"/>
      <c r="AP908" s="10"/>
      <c r="AQ908" s="24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24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24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</row>
    <row r="909" spans="1:81" ht="17.25" customHeight="1">
      <c r="A909" s="20">
        <v>25</v>
      </c>
      <c r="B909" s="76">
        <v>26.5</v>
      </c>
      <c r="C909" s="76">
        <v>19.3</v>
      </c>
      <c r="D909" s="76">
        <v>0</v>
      </c>
      <c r="E909" s="76">
        <v>39.4</v>
      </c>
      <c r="F909" s="76">
        <v>23.4</v>
      </c>
      <c r="G909" s="76">
        <v>0</v>
      </c>
      <c r="H909" s="76">
        <v>40.6</v>
      </c>
      <c r="I909" s="76">
        <v>21.5</v>
      </c>
      <c r="J909" s="76">
        <v>0</v>
      </c>
      <c r="K909" s="76">
        <v>41.6</v>
      </c>
      <c r="L909" s="76">
        <v>28.8</v>
      </c>
      <c r="M909" s="76">
        <v>0</v>
      </c>
      <c r="O909" s="20">
        <v>25</v>
      </c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6"/>
      <c r="AC909" s="20">
        <v>25</v>
      </c>
      <c r="AD909" s="76"/>
      <c r="AE909" s="76"/>
      <c r="AF909" s="76"/>
      <c r="AG909" s="76"/>
      <c r="AH909" s="76"/>
      <c r="AI909" s="76"/>
      <c r="AJ909" s="76"/>
      <c r="AK909" s="76"/>
      <c r="AL909" s="76"/>
      <c r="AM909" s="76"/>
      <c r="AN909" s="76"/>
      <c r="AO909" s="76"/>
      <c r="AP909" s="10"/>
      <c r="AQ909" s="24"/>
      <c r="AR909" s="10"/>
      <c r="AS909" s="10"/>
      <c r="AT909" s="10"/>
      <c r="AU909" s="26"/>
      <c r="AV909" s="10"/>
      <c r="AW909" s="10"/>
      <c r="AX909" s="10"/>
      <c r="AY909" s="10"/>
      <c r="AZ909" s="10"/>
      <c r="BA909" s="10"/>
      <c r="BB909" s="10"/>
      <c r="BC909" s="10"/>
      <c r="BD909" s="24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24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</row>
    <row r="910" spans="1:81" ht="17.25" customHeight="1">
      <c r="A910" s="20">
        <v>26</v>
      </c>
      <c r="B910" s="76">
        <v>27.2</v>
      </c>
      <c r="C910" s="76">
        <v>17.3</v>
      </c>
      <c r="D910" s="76">
        <v>0</v>
      </c>
      <c r="E910" s="76">
        <v>37.5</v>
      </c>
      <c r="F910" s="76">
        <v>26.2</v>
      </c>
      <c r="G910" s="76">
        <v>0</v>
      </c>
      <c r="H910" s="76">
        <v>39.3</v>
      </c>
      <c r="I910" s="76">
        <v>22.4</v>
      </c>
      <c r="J910" s="76">
        <v>0</v>
      </c>
      <c r="K910" s="76">
        <v>40.9</v>
      </c>
      <c r="L910" s="76">
        <v>30.4</v>
      </c>
      <c r="M910" s="76">
        <v>0</v>
      </c>
      <c r="O910" s="20">
        <v>26</v>
      </c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6"/>
      <c r="AC910" s="20">
        <v>26</v>
      </c>
      <c r="AD910" s="76"/>
      <c r="AE910" s="76"/>
      <c r="AF910" s="76"/>
      <c r="AG910" s="76"/>
      <c r="AH910" s="76"/>
      <c r="AI910" s="76"/>
      <c r="AJ910" s="76"/>
      <c r="AK910" s="76"/>
      <c r="AL910" s="76"/>
      <c r="AM910" s="76"/>
      <c r="AN910" s="76"/>
      <c r="AO910" s="76"/>
      <c r="AP910" s="10"/>
      <c r="AQ910" s="24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24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24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</row>
    <row r="911" spans="1:81" ht="17.25" customHeight="1">
      <c r="A911" s="20">
        <v>27</v>
      </c>
      <c r="B911" s="76">
        <v>31.2</v>
      </c>
      <c r="C911" s="76">
        <v>19.4</v>
      </c>
      <c r="D911" s="76">
        <v>5.6</v>
      </c>
      <c r="E911" s="76">
        <v>37.9</v>
      </c>
      <c r="F911" s="76">
        <v>24.1</v>
      </c>
      <c r="G911" s="76">
        <v>0</v>
      </c>
      <c r="H911" s="76">
        <v>37.2</v>
      </c>
      <c r="I911" s="76">
        <v>25.5</v>
      </c>
      <c r="J911" s="76">
        <v>0</v>
      </c>
      <c r="K911" s="76">
        <v>43.2</v>
      </c>
      <c r="L911" s="76">
        <v>29.9</v>
      </c>
      <c r="M911" s="76">
        <v>0</v>
      </c>
      <c r="O911" s="20">
        <v>27</v>
      </c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6"/>
      <c r="AC911" s="20">
        <v>27</v>
      </c>
      <c r="AD911" s="76"/>
      <c r="AE911" s="76"/>
      <c r="AF911" s="76"/>
      <c r="AG911" s="76"/>
      <c r="AH911" s="76"/>
      <c r="AI911" s="76"/>
      <c r="AJ911" s="76"/>
      <c r="AK911" s="76"/>
      <c r="AL911" s="76"/>
      <c r="AM911" s="76"/>
      <c r="AN911" s="76"/>
      <c r="AO911" s="76"/>
      <c r="AP911" s="10"/>
      <c r="AQ911" s="24"/>
      <c r="AR911" s="26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24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24"/>
      <c r="BR911" s="10"/>
      <c r="BS911" s="10"/>
      <c r="BT911" s="28"/>
      <c r="BU911" s="10"/>
      <c r="BV911" s="10"/>
      <c r="BW911" s="10"/>
      <c r="BX911" s="10"/>
      <c r="BY911" s="10"/>
      <c r="BZ911" s="10"/>
      <c r="CA911" s="10"/>
      <c r="CB911" s="10"/>
      <c r="CC911" s="10"/>
    </row>
    <row r="912" spans="1:81" ht="17.25" customHeight="1">
      <c r="A912" s="20">
        <v>28</v>
      </c>
      <c r="B912" s="76">
        <v>29.1</v>
      </c>
      <c r="C912" s="76">
        <v>21</v>
      </c>
      <c r="D912" s="76">
        <v>6.2</v>
      </c>
      <c r="E912" s="76">
        <v>37.5</v>
      </c>
      <c r="F912" s="76">
        <v>25.5</v>
      </c>
      <c r="G912" s="76">
        <v>0</v>
      </c>
      <c r="H912" s="76">
        <v>41.3</v>
      </c>
      <c r="I912" s="76">
        <v>25.1</v>
      </c>
      <c r="J912" s="76">
        <v>0</v>
      </c>
      <c r="K912" s="76">
        <v>43.8</v>
      </c>
      <c r="L912" s="76">
        <v>29.8</v>
      </c>
      <c r="M912" s="76">
        <v>0</v>
      </c>
      <c r="O912" s="20">
        <v>28</v>
      </c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6"/>
      <c r="AC912" s="20">
        <v>28</v>
      </c>
      <c r="AD912" s="76"/>
      <c r="AE912" s="76"/>
      <c r="AF912" s="76"/>
      <c r="AG912" s="76"/>
      <c r="AH912" s="76"/>
      <c r="AI912" s="76"/>
      <c r="AJ912" s="76"/>
      <c r="AK912" s="76"/>
      <c r="AL912" s="76"/>
      <c r="AM912" s="76"/>
      <c r="AN912" s="76"/>
      <c r="AO912" s="76"/>
      <c r="AP912" s="10"/>
      <c r="AQ912" s="79"/>
      <c r="AR912" s="64"/>
      <c r="AS912" s="64"/>
      <c r="AT912" s="64"/>
      <c r="AU912" s="10"/>
      <c r="AV912" s="10"/>
      <c r="AW912" s="10"/>
      <c r="AX912" s="10"/>
      <c r="AY912" s="10"/>
      <c r="AZ912" s="10"/>
      <c r="BA912" s="10"/>
      <c r="BB912" s="10"/>
      <c r="BC912" s="10"/>
      <c r="BD912" s="24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24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</row>
    <row r="913" spans="1:81" ht="17.25" customHeight="1">
      <c r="A913" s="20">
        <v>29</v>
      </c>
      <c r="B913" s="76">
        <v>27</v>
      </c>
      <c r="C913" s="76">
        <v>20.6</v>
      </c>
      <c r="D913" s="76">
        <v>3.5</v>
      </c>
      <c r="E913" s="76">
        <v>39.4</v>
      </c>
      <c r="F913" s="76">
        <v>23.9</v>
      </c>
      <c r="G913" s="76">
        <v>0</v>
      </c>
      <c r="H913" s="76">
        <v>39.4</v>
      </c>
      <c r="I913" s="76">
        <v>24.8</v>
      </c>
      <c r="J913" s="76">
        <v>0</v>
      </c>
      <c r="K913" s="76">
        <v>42.4</v>
      </c>
      <c r="L913" s="76">
        <v>29.6</v>
      </c>
      <c r="M913" s="76">
        <v>0</v>
      </c>
      <c r="O913" s="20">
        <v>29</v>
      </c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6"/>
      <c r="AC913" s="20">
        <v>29</v>
      </c>
      <c r="AD913" s="76"/>
      <c r="AE913" s="76"/>
      <c r="AF913" s="76"/>
      <c r="AG913" s="76"/>
      <c r="AH913" s="76"/>
      <c r="AI913" s="76"/>
      <c r="AJ913" s="76"/>
      <c r="AK913" s="76"/>
      <c r="AL913" s="76"/>
      <c r="AM913" s="76"/>
      <c r="AN913" s="76"/>
      <c r="AO913" s="76"/>
      <c r="AP913" s="10"/>
      <c r="AQ913" s="64"/>
      <c r="AR913" s="64"/>
      <c r="AS913" s="64"/>
      <c r="AT913" s="64"/>
      <c r="AU913" s="29"/>
      <c r="AV913" s="29"/>
      <c r="AW913" s="29"/>
      <c r="AX913" s="10"/>
      <c r="AY913" s="10"/>
      <c r="AZ913" s="28"/>
      <c r="BA913" s="10"/>
      <c r="BB913" s="10"/>
      <c r="BC913" s="10"/>
      <c r="BD913" s="24"/>
      <c r="BE913" s="10"/>
      <c r="BF913" s="10"/>
      <c r="BG913" s="10"/>
      <c r="BH913" s="28"/>
      <c r="BI913" s="28"/>
      <c r="BJ913" s="28"/>
      <c r="BK913" s="10"/>
      <c r="BL913" s="10"/>
      <c r="BM913" s="10"/>
      <c r="BN913" s="10"/>
      <c r="BO913" s="10"/>
      <c r="BP913" s="10"/>
      <c r="BQ913" s="24"/>
      <c r="BR913" s="10"/>
      <c r="BS913" s="10"/>
      <c r="BT913" s="10"/>
      <c r="BU913" s="29"/>
      <c r="BV913" s="29"/>
      <c r="BW913" s="10"/>
      <c r="BX913" s="10"/>
      <c r="BY913" s="10"/>
      <c r="BZ913" s="10"/>
      <c r="CA913" s="10"/>
      <c r="CB913" s="10"/>
      <c r="CC913" s="10"/>
    </row>
    <row r="914" spans="1:81" ht="17.25" customHeight="1">
      <c r="A914" s="20">
        <v>30</v>
      </c>
      <c r="B914" s="76">
        <v>24.2</v>
      </c>
      <c r="C914" s="76">
        <v>21.4</v>
      </c>
      <c r="D914" s="76">
        <v>1.8</v>
      </c>
      <c r="E914" s="76"/>
      <c r="F914" s="76"/>
      <c r="G914" s="76"/>
      <c r="H914" s="76">
        <v>40.8</v>
      </c>
      <c r="I914" s="76">
        <v>25.1</v>
      </c>
      <c r="J914" s="76">
        <v>0</v>
      </c>
      <c r="K914" s="76"/>
      <c r="L914" s="76">
        <v>30.1</v>
      </c>
      <c r="M914" s="76"/>
      <c r="O914" s="20">
        <v>30</v>
      </c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6"/>
      <c r="AC914" s="20">
        <v>30</v>
      </c>
      <c r="AD914" s="76"/>
      <c r="AE914" s="76"/>
      <c r="AF914" s="76"/>
      <c r="AG914" s="76"/>
      <c r="AH914" s="76"/>
      <c r="AI914" s="76"/>
      <c r="AJ914" s="76"/>
      <c r="AK914" s="76"/>
      <c r="AL914" s="76"/>
      <c r="AM914" s="76"/>
      <c r="AN914" s="76"/>
      <c r="AO914" s="76"/>
      <c r="AP914" s="10"/>
      <c r="AQ914" s="24"/>
      <c r="AR914" s="10"/>
      <c r="AS914" s="10"/>
      <c r="AT914" s="10"/>
      <c r="AU914" s="29"/>
      <c r="AV914" s="29"/>
      <c r="AW914" s="29"/>
      <c r="AX914" s="10"/>
      <c r="AY914" s="10"/>
      <c r="AZ914" s="10"/>
      <c r="BA914" s="26"/>
      <c r="BB914" s="10"/>
      <c r="BC914" s="10"/>
      <c r="BD914" s="24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26"/>
      <c r="BQ914" s="24"/>
      <c r="BR914" s="10"/>
      <c r="BS914" s="10"/>
      <c r="BT914" s="10"/>
      <c r="BU914" s="29"/>
      <c r="BV914" s="29"/>
      <c r="BW914" s="10"/>
      <c r="BX914" s="10"/>
      <c r="BY914" s="10"/>
      <c r="BZ914" s="10"/>
      <c r="CA914" s="10"/>
      <c r="CB914" s="10"/>
      <c r="CC914" s="10"/>
    </row>
    <row r="915" spans="1:81" ht="17.25" customHeight="1">
      <c r="A915" s="20">
        <v>31</v>
      </c>
      <c r="B915" s="76">
        <v>32.7</v>
      </c>
      <c r="C915" s="76">
        <v>20.4</v>
      </c>
      <c r="D915" s="76">
        <v>0</v>
      </c>
      <c r="E915" s="76"/>
      <c r="F915" s="76"/>
      <c r="G915" s="76"/>
      <c r="H915" s="76">
        <v>40.4</v>
      </c>
      <c r="I915" s="76">
        <v>27.2</v>
      </c>
      <c r="J915" s="76">
        <v>0</v>
      </c>
      <c r="K915" s="76"/>
      <c r="L915" s="76"/>
      <c r="M915" s="76"/>
      <c r="O915" s="20">
        <v>31</v>
      </c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6"/>
      <c r="AC915" s="20">
        <v>31</v>
      </c>
      <c r="AD915" s="76"/>
      <c r="AE915" s="76"/>
      <c r="AF915" s="76"/>
      <c r="AG915" s="76"/>
      <c r="AH915" s="76"/>
      <c r="AI915" s="76"/>
      <c r="AJ915" s="76"/>
      <c r="AK915" s="76"/>
      <c r="AL915" s="76"/>
      <c r="AM915" s="76"/>
      <c r="AN915" s="76"/>
      <c r="AO915" s="76"/>
      <c r="AP915" s="10"/>
      <c r="AQ915" s="24"/>
      <c r="AR915" s="26"/>
      <c r="AS915" s="10"/>
      <c r="AT915" s="10"/>
      <c r="AU915" s="29"/>
      <c r="AV915" s="29"/>
      <c r="AW915" s="29"/>
      <c r="AX915" s="10"/>
      <c r="AY915" s="10"/>
      <c r="AZ915" s="10"/>
      <c r="BA915" s="29"/>
      <c r="BB915" s="29"/>
      <c r="BC915" s="29"/>
      <c r="BD915" s="24"/>
      <c r="BE915" s="10"/>
      <c r="BF915" s="10"/>
      <c r="BG915" s="10"/>
      <c r="BH915" s="29"/>
      <c r="BI915" s="29"/>
      <c r="BJ915" s="29"/>
      <c r="BK915" s="10"/>
      <c r="BL915" s="10"/>
      <c r="BM915" s="10"/>
      <c r="BN915" s="10"/>
      <c r="BO915" s="10"/>
      <c r="BP915" s="10"/>
      <c r="BQ915" s="24"/>
      <c r="BR915" s="27"/>
      <c r="BS915" s="27"/>
      <c r="BT915" s="27"/>
      <c r="BU915" s="29"/>
      <c r="BV915" s="29"/>
      <c r="BW915" s="10"/>
      <c r="BX915" s="27"/>
      <c r="BY915" s="27"/>
      <c r="BZ915" s="27"/>
      <c r="CA915" s="10"/>
      <c r="CB915" s="10"/>
      <c r="CC915" s="10"/>
    </row>
    <row r="916" spans="1:81" s="35" customFormat="1" ht="18" customHeight="1">
      <c r="A916" s="44" t="s">
        <v>19</v>
      </c>
      <c r="B916" s="13">
        <f>SUM(B885:B915)</f>
        <v>1008.4000000000001</v>
      </c>
      <c r="C916" s="13">
        <f>SUM(C885:C915)</f>
        <v>603.8</v>
      </c>
      <c r="D916" s="13">
        <f>SUM(D885:D915)</f>
        <v>17.1</v>
      </c>
      <c r="E916" s="13">
        <f>SUM(E885:E915)</f>
        <v>1067.8000000000002</v>
      </c>
      <c r="F916" s="13">
        <f aca="true" t="shared" si="108" ref="F916:M916">SUM(F885:F915)</f>
        <v>604.6999999999999</v>
      </c>
      <c r="G916" s="13">
        <f t="shared" si="108"/>
        <v>0</v>
      </c>
      <c r="H916" s="13">
        <f t="shared" si="108"/>
        <v>1209.1</v>
      </c>
      <c r="I916" s="13">
        <f t="shared" si="108"/>
        <v>757.3</v>
      </c>
      <c r="J916" s="13">
        <f t="shared" si="108"/>
        <v>9.3</v>
      </c>
      <c r="K916" s="13">
        <f t="shared" si="108"/>
        <v>1203.1000000000004</v>
      </c>
      <c r="L916" s="13">
        <f t="shared" si="108"/>
        <v>867.6</v>
      </c>
      <c r="M916" s="13">
        <f t="shared" si="108"/>
        <v>26.700000000000003</v>
      </c>
      <c r="O916" s="44" t="s">
        <v>19</v>
      </c>
      <c r="P916" s="13">
        <f aca="true" t="shared" si="109" ref="P916:AA916">SUM(P885:P915)</f>
        <v>634.9000000000001</v>
      </c>
      <c r="Q916" s="13">
        <f t="shared" si="109"/>
        <v>472.09999999999997</v>
      </c>
      <c r="R916" s="13">
        <f t="shared" si="109"/>
        <v>13.7</v>
      </c>
      <c r="S916" s="13">
        <f t="shared" si="109"/>
        <v>0</v>
      </c>
      <c r="T916" s="13">
        <f t="shared" si="109"/>
        <v>0</v>
      </c>
      <c r="U916" s="13">
        <f t="shared" si="109"/>
        <v>0</v>
      </c>
      <c r="V916" s="13">
        <f t="shared" si="109"/>
        <v>0</v>
      </c>
      <c r="W916" s="13">
        <f t="shared" si="109"/>
        <v>0</v>
      </c>
      <c r="X916" s="13">
        <f t="shared" si="109"/>
        <v>0</v>
      </c>
      <c r="Y916" s="13">
        <f t="shared" si="109"/>
        <v>0</v>
      </c>
      <c r="Z916" s="13">
        <f t="shared" si="109"/>
        <v>0</v>
      </c>
      <c r="AA916" s="13">
        <f t="shared" si="109"/>
        <v>0</v>
      </c>
      <c r="AC916" s="44" t="s">
        <v>19</v>
      </c>
      <c r="AD916" s="13">
        <f>SUM(AD885:AD915)</f>
        <v>0</v>
      </c>
      <c r="AE916" s="13">
        <f>SUM(AE885:AE915)</f>
        <v>0</v>
      </c>
      <c r="AF916" s="13">
        <f>SUM(AF885:AF915)</f>
        <v>0</v>
      </c>
      <c r="AG916" s="13">
        <f aca="true" t="shared" si="110" ref="AG916:AO916">SUM(AG885:AG915)</f>
        <v>0</v>
      </c>
      <c r="AH916" s="13">
        <f>SUM(AH885:AH915)</f>
        <v>0</v>
      </c>
      <c r="AI916" s="13">
        <f t="shared" si="110"/>
        <v>0</v>
      </c>
      <c r="AJ916" s="13">
        <f t="shared" si="110"/>
        <v>0</v>
      </c>
      <c r="AK916" s="13">
        <f t="shared" si="110"/>
        <v>0</v>
      </c>
      <c r="AL916" s="13">
        <f t="shared" si="110"/>
        <v>0</v>
      </c>
      <c r="AM916" s="13">
        <f t="shared" si="110"/>
        <v>0</v>
      </c>
      <c r="AN916" s="13">
        <f t="shared" si="110"/>
        <v>0</v>
      </c>
      <c r="AO916" s="13">
        <f t="shared" si="110"/>
        <v>0</v>
      </c>
      <c r="AP916" s="27"/>
      <c r="AQ916" s="18"/>
      <c r="AR916" s="18"/>
      <c r="AS916" s="18"/>
      <c r="AT916" s="18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W916" s="23"/>
      <c r="BX916" s="23"/>
      <c r="BY916" s="23"/>
      <c r="BZ916" s="23"/>
      <c r="CA916" s="23"/>
      <c r="CB916" s="23"/>
      <c r="CC916" s="23"/>
    </row>
    <row r="917" spans="1:81" s="35" customFormat="1" ht="18" customHeight="1">
      <c r="A917" s="44" t="s">
        <v>20</v>
      </c>
      <c r="B917" s="13">
        <f>AVERAGE(B885:B915)</f>
        <v>32.52903225806452</v>
      </c>
      <c r="C917" s="13">
        <f>AVERAGE(C885:C915)</f>
        <v>19.47741935483871</v>
      </c>
      <c r="D917" s="13">
        <f>D916/31</f>
        <v>0.5516129032258065</v>
      </c>
      <c r="E917" s="13">
        <f aca="true" t="shared" si="111" ref="E917:L917">AVERAGE(E885:E915)</f>
        <v>36.82068965517242</v>
      </c>
      <c r="F917" s="13">
        <f t="shared" si="111"/>
        <v>20.851724137931033</v>
      </c>
      <c r="G917" s="13">
        <f>G916/28</f>
        <v>0</v>
      </c>
      <c r="H917" s="13">
        <f>AVERAGE(H885:H915)</f>
        <v>39.00322580645161</v>
      </c>
      <c r="I917" s="13">
        <f t="shared" si="111"/>
        <v>24.429032258064513</v>
      </c>
      <c r="J917" s="13">
        <f>J916/31</f>
        <v>0.30000000000000004</v>
      </c>
      <c r="K917" s="13">
        <f t="shared" si="111"/>
        <v>41.486206896551735</v>
      </c>
      <c r="L917" s="13">
        <f t="shared" si="111"/>
        <v>28.92</v>
      </c>
      <c r="M917" s="13">
        <f>M916/30</f>
        <v>0.8900000000000001</v>
      </c>
      <c r="O917" s="44" t="s">
        <v>20</v>
      </c>
      <c r="P917" s="13">
        <f aca="true" t="shared" si="112" ref="P917:Z917">AVERAGE(P885:P915)</f>
        <v>39.681250000000006</v>
      </c>
      <c r="Q917" s="13">
        <f t="shared" si="112"/>
        <v>27.770588235294117</v>
      </c>
      <c r="R917" s="13">
        <f>R916/31</f>
        <v>0.4419354838709677</v>
      </c>
      <c r="S917" s="13" t="e">
        <f t="shared" si="112"/>
        <v>#DIV/0!</v>
      </c>
      <c r="T917" s="13" t="e">
        <f t="shared" si="112"/>
        <v>#DIV/0!</v>
      </c>
      <c r="U917" s="13">
        <f>U916/30</f>
        <v>0</v>
      </c>
      <c r="V917" s="13" t="e">
        <f t="shared" si="112"/>
        <v>#DIV/0!</v>
      </c>
      <c r="W917" s="13" t="e">
        <f t="shared" si="112"/>
        <v>#DIV/0!</v>
      </c>
      <c r="X917" s="13">
        <f>X916/31</f>
        <v>0</v>
      </c>
      <c r="Y917" s="13" t="e">
        <f t="shared" si="112"/>
        <v>#DIV/0!</v>
      </c>
      <c r="Z917" s="13" t="e">
        <f t="shared" si="112"/>
        <v>#DIV/0!</v>
      </c>
      <c r="AA917" s="13">
        <f>AA916/31</f>
        <v>0</v>
      </c>
      <c r="AC917" s="44" t="s">
        <v>20</v>
      </c>
      <c r="AD917" s="13" t="e">
        <f>AVERAGE(AD885:AD915)</f>
        <v>#DIV/0!</v>
      </c>
      <c r="AE917" s="13" t="e">
        <f>AVERAGE(AE885:AE915)</f>
        <v>#DIV/0!</v>
      </c>
      <c r="AF917" s="13">
        <f>AF916/30</f>
        <v>0</v>
      </c>
      <c r="AG917" s="13" t="e">
        <f aca="true" t="shared" si="113" ref="AG917:AN917">AVERAGE(AG885:AG915)</f>
        <v>#DIV/0!</v>
      </c>
      <c r="AH917" s="13" t="e">
        <f>AVERAGE(AH885:AH915)</f>
        <v>#DIV/0!</v>
      </c>
      <c r="AI917" s="13">
        <f>AI916/31</f>
        <v>0</v>
      </c>
      <c r="AJ917" s="13" t="e">
        <f t="shared" si="113"/>
        <v>#DIV/0!</v>
      </c>
      <c r="AK917" s="13" t="e">
        <f t="shared" si="113"/>
        <v>#DIV/0!</v>
      </c>
      <c r="AL917" s="13">
        <f>AL916/30</f>
        <v>0</v>
      </c>
      <c r="AM917" s="13" t="e">
        <f t="shared" si="113"/>
        <v>#DIV/0!</v>
      </c>
      <c r="AN917" s="13" t="e">
        <f t="shared" si="113"/>
        <v>#DIV/0!</v>
      </c>
      <c r="AO917" s="13">
        <f>AO916/31</f>
        <v>0</v>
      </c>
      <c r="AP917" s="27"/>
      <c r="AQ917" s="18"/>
      <c r="AR917" s="18"/>
      <c r="AS917" s="18"/>
      <c r="AT917" s="18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  <c r="BX917" s="23"/>
      <c r="BY917" s="23"/>
      <c r="BZ917" s="23"/>
      <c r="CA917" s="23"/>
      <c r="CB917" s="23"/>
      <c r="CC917" s="23"/>
    </row>
    <row r="918" spans="1:81" ht="18" customHeight="1">
      <c r="A918" s="4" t="s">
        <v>21</v>
      </c>
      <c r="B918" s="5"/>
      <c r="C918" s="5"/>
      <c r="D918" s="1">
        <f>D916</f>
        <v>17.1</v>
      </c>
      <c r="E918" s="5"/>
      <c r="F918" s="5"/>
      <c r="G918" s="1">
        <f>D918+G916</f>
        <v>17.1</v>
      </c>
      <c r="H918" s="5"/>
      <c r="I918" s="5"/>
      <c r="J918" s="1">
        <f>G918+J916</f>
        <v>26.400000000000002</v>
      </c>
      <c r="K918" s="5"/>
      <c r="L918" s="5"/>
      <c r="M918" s="1">
        <f>J918+M916</f>
        <v>53.10000000000001</v>
      </c>
      <c r="O918" s="4" t="s">
        <v>21</v>
      </c>
      <c r="P918" s="5"/>
      <c r="Q918" s="5"/>
      <c r="R918" s="6">
        <f>M918+R916</f>
        <v>66.80000000000001</v>
      </c>
      <c r="S918" s="5"/>
      <c r="T918" s="5"/>
      <c r="U918" s="1">
        <f>R918+U916</f>
        <v>66.80000000000001</v>
      </c>
      <c r="V918" s="5"/>
      <c r="W918" s="5"/>
      <c r="X918" s="1">
        <f>U918+X916</f>
        <v>66.80000000000001</v>
      </c>
      <c r="Y918" s="5"/>
      <c r="Z918" s="5"/>
      <c r="AA918" s="1">
        <f>X918+AA916</f>
        <v>66.80000000000001</v>
      </c>
      <c r="AC918" s="4" t="s">
        <v>21</v>
      </c>
      <c r="AD918" s="5"/>
      <c r="AE918" s="5"/>
      <c r="AF918" s="6">
        <f>AA918+AF916</f>
        <v>66.80000000000001</v>
      </c>
      <c r="AG918" s="5"/>
      <c r="AH918" s="5"/>
      <c r="AI918" s="6">
        <f>AF918+AI916</f>
        <v>66.80000000000001</v>
      </c>
      <c r="AJ918" s="5"/>
      <c r="AK918" s="5"/>
      <c r="AL918" s="6">
        <f>AI918+AL916</f>
        <v>66.80000000000001</v>
      </c>
      <c r="AM918" s="5"/>
      <c r="AN918" s="5"/>
      <c r="AO918" s="6">
        <f>AL918+AO916</f>
        <v>66.80000000000001</v>
      </c>
      <c r="AP918" s="10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  <c r="BX918" s="18"/>
      <c r="BY918" s="18"/>
      <c r="BZ918" s="18"/>
      <c r="CA918" s="18"/>
      <c r="CB918" s="18"/>
      <c r="CC918" s="18"/>
    </row>
    <row r="919" spans="10:81" ht="18" customHeight="1">
      <c r="J919" s="8" t="s">
        <v>96</v>
      </c>
      <c r="W919" s="8" t="s">
        <v>96</v>
      </c>
      <c r="AL919" s="8" t="s">
        <v>96</v>
      </c>
      <c r="AO919" s="10"/>
      <c r="AP919" s="10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  <c r="BZ919" s="18"/>
      <c r="CA919" s="18"/>
      <c r="CB919" s="18"/>
      <c r="CC919" s="18"/>
    </row>
    <row r="920" spans="10:81" ht="18" customHeight="1">
      <c r="J920" s="8" t="s">
        <v>22</v>
      </c>
      <c r="W920" s="8" t="s">
        <v>22</v>
      </c>
      <c r="AL920" s="8" t="s">
        <v>22</v>
      </c>
      <c r="AO920" s="18"/>
      <c r="AP920" s="10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  <c r="BZ920" s="18"/>
      <c r="CA920" s="18"/>
      <c r="CB920" s="18"/>
      <c r="CC920" s="18"/>
    </row>
    <row r="921" spans="10:81" ht="18" customHeight="1">
      <c r="J921" s="8" t="s">
        <v>85</v>
      </c>
      <c r="W921" s="8" t="s">
        <v>85</v>
      </c>
      <c r="AL921" s="8" t="s">
        <v>85</v>
      </c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  <c r="BX921" s="18"/>
      <c r="BY921" s="18"/>
      <c r="BZ921" s="18"/>
      <c r="CA921" s="18"/>
      <c r="CB921" s="18"/>
      <c r="CC921" s="18"/>
    </row>
    <row r="922" spans="3:81" ht="18" customHeight="1">
      <c r="C922" s="17" t="s">
        <v>54</v>
      </c>
      <c r="D922" s="17"/>
      <c r="E922" s="17"/>
      <c r="F922" s="17"/>
      <c r="G922" s="17"/>
      <c r="H922" s="17"/>
      <c r="I922" s="17"/>
      <c r="Q922" s="17" t="s">
        <v>54</v>
      </c>
      <c r="R922" s="17"/>
      <c r="S922" s="17"/>
      <c r="T922" s="17"/>
      <c r="U922" s="17"/>
      <c r="V922" s="17"/>
      <c r="W922" s="17"/>
      <c r="AE922" s="17" t="s">
        <v>54</v>
      </c>
      <c r="AF922" s="17"/>
      <c r="AG922" s="17"/>
      <c r="AH922" s="17"/>
      <c r="AI922" s="17"/>
      <c r="AJ922" s="17"/>
      <c r="AK922" s="17"/>
      <c r="AO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  <c r="BX922" s="18"/>
      <c r="BY922" s="18"/>
      <c r="BZ922" s="18"/>
      <c r="CA922" s="18"/>
      <c r="CB922" s="18"/>
      <c r="CC922" s="18"/>
    </row>
    <row r="923" spans="1:81" ht="18" customHeight="1">
      <c r="A923" s="17" t="s">
        <v>103</v>
      </c>
      <c r="J923" s="8" t="s">
        <v>55</v>
      </c>
      <c r="O923" s="17" t="s">
        <v>103</v>
      </c>
      <c r="X923" s="8" t="s">
        <v>55</v>
      </c>
      <c r="AC923" s="17" t="s">
        <v>103</v>
      </c>
      <c r="AL923" s="8" t="s">
        <v>55</v>
      </c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  <c r="BZ923" s="18"/>
      <c r="CA923" s="18"/>
      <c r="CB923" s="18"/>
      <c r="CC923" s="18"/>
    </row>
    <row r="924" spans="1:81" ht="18" customHeight="1">
      <c r="A924" s="81" t="s">
        <v>2</v>
      </c>
      <c r="B924" s="20" t="s">
        <v>3</v>
      </c>
      <c r="C924" s="20"/>
      <c r="D924" s="20"/>
      <c r="E924" s="20" t="s">
        <v>4</v>
      </c>
      <c r="F924" s="20"/>
      <c r="G924" s="20"/>
      <c r="H924" s="20" t="s">
        <v>5</v>
      </c>
      <c r="I924" s="20"/>
      <c r="J924" s="20"/>
      <c r="K924" s="20" t="s">
        <v>25</v>
      </c>
      <c r="L924" s="20"/>
      <c r="M924" s="20"/>
      <c r="O924" s="81" t="s">
        <v>2</v>
      </c>
      <c r="P924" s="20" t="s">
        <v>7</v>
      </c>
      <c r="Q924" s="20"/>
      <c r="R924" s="20"/>
      <c r="S924" s="20" t="s">
        <v>8</v>
      </c>
      <c r="T924" s="20"/>
      <c r="U924" s="20"/>
      <c r="V924" s="20" t="s">
        <v>9</v>
      </c>
      <c r="W924" s="20"/>
      <c r="X924" s="20"/>
      <c r="Y924" s="20" t="s">
        <v>10</v>
      </c>
      <c r="Z924" s="20"/>
      <c r="AA924" s="20"/>
      <c r="AC924" s="81" t="s">
        <v>2</v>
      </c>
      <c r="AD924" s="20" t="s">
        <v>11</v>
      </c>
      <c r="AE924" s="20"/>
      <c r="AF924" s="20"/>
      <c r="AG924" s="20" t="s">
        <v>12</v>
      </c>
      <c r="AH924" s="20"/>
      <c r="AI924" s="20"/>
      <c r="AJ924" s="20" t="s">
        <v>13</v>
      </c>
      <c r="AK924" s="20"/>
      <c r="AL924" s="34"/>
      <c r="AM924" s="42" t="s">
        <v>74</v>
      </c>
      <c r="AN924" s="65"/>
      <c r="AO924" s="60"/>
      <c r="AP924" s="24"/>
      <c r="AQ924" s="39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  <c r="BZ924" s="18"/>
      <c r="CA924" s="18"/>
      <c r="CB924" s="18"/>
      <c r="CC924" s="18"/>
    </row>
    <row r="925" spans="1:81" ht="18" customHeight="1">
      <c r="A925" s="82"/>
      <c r="B925" s="20" t="s">
        <v>15</v>
      </c>
      <c r="C925" s="20" t="s">
        <v>16</v>
      </c>
      <c r="D925" s="20" t="s">
        <v>17</v>
      </c>
      <c r="E925" s="20" t="s">
        <v>15</v>
      </c>
      <c r="F925" s="20" t="s">
        <v>16</v>
      </c>
      <c r="G925" s="20" t="s">
        <v>18</v>
      </c>
      <c r="H925" s="20" t="s">
        <v>15</v>
      </c>
      <c r="I925" s="20" t="s">
        <v>16</v>
      </c>
      <c r="J925" s="20" t="s">
        <v>17</v>
      </c>
      <c r="K925" s="20" t="s">
        <v>15</v>
      </c>
      <c r="L925" s="20" t="s">
        <v>16</v>
      </c>
      <c r="M925" s="20" t="s">
        <v>17</v>
      </c>
      <c r="O925" s="82"/>
      <c r="P925" s="20" t="s">
        <v>15</v>
      </c>
      <c r="Q925" s="20" t="s">
        <v>16</v>
      </c>
      <c r="R925" s="20" t="s">
        <v>17</v>
      </c>
      <c r="S925" s="20" t="s">
        <v>15</v>
      </c>
      <c r="T925" s="20" t="s">
        <v>16</v>
      </c>
      <c r="U925" s="20" t="s">
        <v>18</v>
      </c>
      <c r="V925" s="20" t="s">
        <v>15</v>
      </c>
      <c r="W925" s="20" t="s">
        <v>16</v>
      </c>
      <c r="X925" s="20" t="s">
        <v>17</v>
      </c>
      <c r="Y925" s="20" t="s">
        <v>15</v>
      </c>
      <c r="Z925" s="20" t="s">
        <v>16</v>
      </c>
      <c r="AA925" s="20" t="s">
        <v>17</v>
      </c>
      <c r="AC925" s="82"/>
      <c r="AD925" s="20" t="s">
        <v>15</v>
      </c>
      <c r="AE925" s="20" t="s">
        <v>16</v>
      </c>
      <c r="AF925" s="20" t="s">
        <v>17</v>
      </c>
      <c r="AG925" s="20" t="s">
        <v>15</v>
      </c>
      <c r="AH925" s="20" t="s">
        <v>16</v>
      </c>
      <c r="AI925" s="20" t="s">
        <v>18</v>
      </c>
      <c r="AJ925" s="20" t="s">
        <v>15</v>
      </c>
      <c r="AK925" s="20" t="s">
        <v>16</v>
      </c>
      <c r="AL925" s="20" t="s">
        <v>17</v>
      </c>
      <c r="AM925" s="40" t="s">
        <v>15</v>
      </c>
      <c r="AN925" s="40" t="s">
        <v>16</v>
      </c>
      <c r="AO925" s="58" t="s">
        <v>17</v>
      </c>
      <c r="AP925" s="24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  <c r="BZ925" s="18"/>
      <c r="CA925" s="18"/>
      <c r="CB925" s="18"/>
      <c r="CC925" s="18"/>
    </row>
    <row r="926" spans="1:81" ht="17.25" customHeight="1">
      <c r="A926" s="20">
        <v>1</v>
      </c>
      <c r="B926" s="76">
        <v>34.2</v>
      </c>
      <c r="C926" s="76">
        <v>16.5</v>
      </c>
      <c r="D926" s="76">
        <v>0</v>
      </c>
      <c r="E926" s="76">
        <v>33.5</v>
      </c>
      <c r="F926" s="76">
        <v>19</v>
      </c>
      <c r="G926" s="76">
        <v>0</v>
      </c>
      <c r="H926" s="76">
        <v>37.8</v>
      </c>
      <c r="I926" s="76">
        <v>22</v>
      </c>
      <c r="J926" s="76">
        <v>0</v>
      </c>
      <c r="K926" s="76">
        <v>39</v>
      </c>
      <c r="L926" s="76">
        <v>22</v>
      </c>
      <c r="M926" s="76">
        <v>0</v>
      </c>
      <c r="O926" s="20">
        <v>1</v>
      </c>
      <c r="P926" s="76">
        <v>39.5</v>
      </c>
      <c r="Q926" s="76">
        <v>27</v>
      </c>
      <c r="R926" s="76">
        <v>0</v>
      </c>
      <c r="S926" s="76"/>
      <c r="T926" s="76"/>
      <c r="U926" s="76"/>
      <c r="V926" s="76"/>
      <c r="W926" s="76"/>
      <c r="X926" s="76"/>
      <c r="Y926" s="76"/>
      <c r="Z926" s="76"/>
      <c r="AA926" s="76"/>
      <c r="AC926" s="20">
        <v>1</v>
      </c>
      <c r="AD926" s="76"/>
      <c r="AE926" s="76"/>
      <c r="AF926" s="76"/>
      <c r="AG926" s="76"/>
      <c r="AH926" s="76"/>
      <c r="AI926" s="76"/>
      <c r="AJ926" s="76"/>
      <c r="AK926" s="76"/>
      <c r="AL926" s="76"/>
      <c r="AM926" s="76"/>
      <c r="AN926" s="76"/>
      <c r="AO926" s="76"/>
      <c r="AP926" s="10"/>
      <c r="AQ926" s="24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26"/>
      <c r="BQ926" s="24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</row>
    <row r="927" spans="1:81" ht="17.25" customHeight="1">
      <c r="A927" s="20">
        <v>2</v>
      </c>
      <c r="B927" s="76">
        <v>34</v>
      </c>
      <c r="C927" s="76">
        <v>18.5</v>
      </c>
      <c r="D927" s="76">
        <v>0</v>
      </c>
      <c r="E927" s="76">
        <v>35</v>
      </c>
      <c r="F927" s="76">
        <v>19</v>
      </c>
      <c r="G927" s="76">
        <v>0</v>
      </c>
      <c r="H927" s="76">
        <v>37.8</v>
      </c>
      <c r="I927" s="76">
        <v>22</v>
      </c>
      <c r="J927" s="76">
        <v>0</v>
      </c>
      <c r="K927" s="76">
        <v>40</v>
      </c>
      <c r="L927" s="76">
        <v>23.5</v>
      </c>
      <c r="M927" s="76">
        <v>0</v>
      </c>
      <c r="O927" s="20">
        <v>2</v>
      </c>
      <c r="P927" s="76">
        <v>39.5</v>
      </c>
      <c r="Q927" s="76">
        <v>26.3</v>
      </c>
      <c r="R927" s="76">
        <v>0</v>
      </c>
      <c r="S927" s="76"/>
      <c r="T927" s="76"/>
      <c r="U927" s="76"/>
      <c r="V927" s="76"/>
      <c r="W927" s="76"/>
      <c r="X927" s="76"/>
      <c r="Y927" s="76"/>
      <c r="Z927" s="76"/>
      <c r="AA927" s="76"/>
      <c r="AC927" s="20">
        <v>2</v>
      </c>
      <c r="AD927" s="76"/>
      <c r="AE927" s="76"/>
      <c r="AF927" s="76"/>
      <c r="AG927" s="76"/>
      <c r="AH927" s="76"/>
      <c r="AI927" s="76"/>
      <c r="AJ927" s="76"/>
      <c r="AK927" s="76"/>
      <c r="AL927" s="76"/>
      <c r="AM927" s="76"/>
      <c r="AN927" s="76"/>
      <c r="AO927" s="76"/>
      <c r="AP927" s="10"/>
      <c r="AQ927" s="24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24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</row>
    <row r="928" spans="1:81" ht="17.25" customHeight="1">
      <c r="A928" s="20">
        <v>3</v>
      </c>
      <c r="B928" s="76">
        <v>33.5</v>
      </c>
      <c r="C928" s="76">
        <v>17.5</v>
      </c>
      <c r="D928" s="76">
        <v>0</v>
      </c>
      <c r="E928" s="76">
        <v>34.7</v>
      </c>
      <c r="F928" s="76">
        <v>19</v>
      </c>
      <c r="G928" s="76">
        <v>0</v>
      </c>
      <c r="H928" s="76">
        <v>38</v>
      </c>
      <c r="I928" s="76">
        <v>21.5</v>
      </c>
      <c r="J928" s="76">
        <v>0</v>
      </c>
      <c r="K928" s="76">
        <v>40</v>
      </c>
      <c r="L928" s="76">
        <v>24.5</v>
      </c>
      <c r="M928" s="76">
        <v>0</v>
      </c>
      <c r="O928" s="20">
        <v>3</v>
      </c>
      <c r="P928" s="76">
        <v>39</v>
      </c>
      <c r="Q928" s="76">
        <v>26.5</v>
      </c>
      <c r="R928" s="76">
        <v>0</v>
      </c>
      <c r="S928" s="76"/>
      <c r="T928" s="76"/>
      <c r="U928" s="76"/>
      <c r="V928" s="76"/>
      <c r="W928" s="76"/>
      <c r="X928" s="76"/>
      <c r="Y928" s="76"/>
      <c r="Z928" s="76"/>
      <c r="AA928" s="76"/>
      <c r="AC928" s="20">
        <v>3</v>
      </c>
      <c r="AD928" s="76"/>
      <c r="AE928" s="76"/>
      <c r="AF928" s="76"/>
      <c r="AG928" s="76"/>
      <c r="AH928" s="76"/>
      <c r="AI928" s="76"/>
      <c r="AJ928" s="76"/>
      <c r="AK928" s="76"/>
      <c r="AL928" s="76"/>
      <c r="AM928" s="76"/>
      <c r="AN928" s="76"/>
      <c r="AO928" s="76"/>
      <c r="AP928" s="10"/>
      <c r="AQ928" s="24"/>
      <c r="AR928" s="45"/>
      <c r="AS928" s="45"/>
      <c r="AT928" s="45"/>
      <c r="AU928" s="45"/>
      <c r="AV928" s="45"/>
      <c r="AW928" s="45"/>
      <c r="AX928" s="45"/>
      <c r="AY928" s="46"/>
      <c r="AZ928" s="45"/>
      <c r="BA928" s="45"/>
      <c r="BB928" s="45"/>
      <c r="BC928" s="45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24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</row>
    <row r="929" spans="1:81" ht="17.25" customHeight="1">
      <c r="A929" s="20">
        <v>4</v>
      </c>
      <c r="B929" s="76">
        <v>34</v>
      </c>
      <c r="C929" s="76">
        <v>17.5</v>
      </c>
      <c r="D929" s="76">
        <v>0</v>
      </c>
      <c r="E929" s="76">
        <v>34</v>
      </c>
      <c r="F929" s="76">
        <v>17</v>
      </c>
      <c r="G929" s="76">
        <v>0</v>
      </c>
      <c r="H929" s="76">
        <v>37.5</v>
      </c>
      <c r="I929" s="76">
        <v>21</v>
      </c>
      <c r="J929" s="76">
        <v>0</v>
      </c>
      <c r="K929" s="76">
        <v>40</v>
      </c>
      <c r="L929" s="76">
        <v>25</v>
      </c>
      <c r="M929" s="76">
        <v>0</v>
      </c>
      <c r="O929" s="20">
        <v>4</v>
      </c>
      <c r="P929" s="76">
        <v>40.2</v>
      </c>
      <c r="Q929" s="76">
        <v>28.5</v>
      </c>
      <c r="R929" s="76">
        <v>0</v>
      </c>
      <c r="S929" s="76"/>
      <c r="T929" s="76"/>
      <c r="U929" s="76"/>
      <c r="V929" s="76"/>
      <c r="W929" s="76"/>
      <c r="X929" s="76"/>
      <c r="Y929" s="76"/>
      <c r="Z929" s="76"/>
      <c r="AA929" s="76"/>
      <c r="AC929" s="20">
        <v>4</v>
      </c>
      <c r="AD929" s="76"/>
      <c r="AE929" s="76"/>
      <c r="AF929" s="76"/>
      <c r="AG929" s="76"/>
      <c r="AH929" s="76"/>
      <c r="AI929" s="76"/>
      <c r="AJ929" s="76"/>
      <c r="AK929" s="76"/>
      <c r="AL929" s="76"/>
      <c r="AM929" s="76"/>
      <c r="AN929" s="76"/>
      <c r="AO929" s="76"/>
      <c r="AP929" s="10"/>
      <c r="AQ929" s="24"/>
      <c r="BF929" s="10"/>
      <c r="BG929" s="10"/>
      <c r="BH929" s="10"/>
      <c r="BI929" s="18"/>
      <c r="BJ929" s="18"/>
      <c r="BK929" s="47"/>
      <c r="BL929" s="48"/>
      <c r="BM929" s="48"/>
      <c r="BN929" s="48"/>
      <c r="BO929" s="48"/>
      <c r="BP929" s="48"/>
      <c r="BQ929" s="48"/>
      <c r="BR929" s="48"/>
      <c r="BS929" s="48"/>
      <c r="BT929" s="18"/>
      <c r="BU929" s="19"/>
      <c r="BV929" s="18"/>
      <c r="BW929" s="10"/>
      <c r="BX929" s="10"/>
      <c r="BY929" s="10"/>
      <c r="BZ929" s="10"/>
      <c r="CA929" s="27"/>
      <c r="CB929" s="10"/>
      <c r="CC929" s="10"/>
    </row>
    <row r="930" spans="1:81" ht="17.25" customHeight="1">
      <c r="A930" s="20">
        <v>5</v>
      </c>
      <c r="B930" s="76">
        <v>33.5</v>
      </c>
      <c r="C930" s="76">
        <v>18</v>
      </c>
      <c r="D930" s="76">
        <v>0</v>
      </c>
      <c r="E930" s="76">
        <v>34</v>
      </c>
      <c r="F930" s="76">
        <v>15.5</v>
      </c>
      <c r="G930" s="76">
        <v>0</v>
      </c>
      <c r="H930" s="76">
        <v>38</v>
      </c>
      <c r="I930" s="76">
        <v>18</v>
      </c>
      <c r="J930" s="76">
        <v>0</v>
      </c>
      <c r="K930" s="76">
        <v>40.2</v>
      </c>
      <c r="L930" s="76">
        <v>24.5</v>
      </c>
      <c r="M930" s="76">
        <v>0</v>
      </c>
      <c r="O930" s="20">
        <v>5</v>
      </c>
      <c r="P930" s="76">
        <v>40.3</v>
      </c>
      <c r="Q930" s="76">
        <v>27.5</v>
      </c>
      <c r="R930" s="76">
        <v>0</v>
      </c>
      <c r="S930" s="76"/>
      <c r="T930" s="76"/>
      <c r="U930" s="76"/>
      <c r="V930" s="76"/>
      <c r="W930" s="76"/>
      <c r="X930" s="76"/>
      <c r="Y930" s="76"/>
      <c r="Z930" s="76"/>
      <c r="AA930" s="80"/>
      <c r="AC930" s="20">
        <v>5</v>
      </c>
      <c r="AD930" s="76"/>
      <c r="AE930" s="76"/>
      <c r="AF930" s="76"/>
      <c r="AG930" s="76"/>
      <c r="AH930" s="76"/>
      <c r="AI930" s="76"/>
      <c r="AJ930" s="76"/>
      <c r="AK930" s="76"/>
      <c r="AL930" s="76"/>
      <c r="AM930" s="76"/>
      <c r="AN930" s="76"/>
      <c r="AO930" s="76"/>
      <c r="AP930" s="10"/>
      <c r="AQ930" s="24"/>
      <c r="BF930" s="10"/>
      <c r="BG930" s="10"/>
      <c r="BH930" s="10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3"/>
      <c r="BV930" s="24"/>
      <c r="BW930" s="10"/>
      <c r="BX930" s="10"/>
      <c r="BY930" s="10"/>
      <c r="BZ930" s="10"/>
      <c r="CA930" s="10"/>
      <c r="CB930" s="10"/>
      <c r="CC930" s="10"/>
    </row>
    <row r="931" spans="1:81" ht="17.25" customHeight="1">
      <c r="A931" s="20">
        <v>6</v>
      </c>
      <c r="B931" s="76">
        <v>34.2</v>
      </c>
      <c r="C931" s="76">
        <v>18.5</v>
      </c>
      <c r="D931" s="76">
        <v>0</v>
      </c>
      <c r="E931" s="76">
        <v>34.8</v>
      </c>
      <c r="F931" s="76">
        <v>15.5</v>
      </c>
      <c r="G931" s="76">
        <v>0</v>
      </c>
      <c r="H931" s="76">
        <v>38.4</v>
      </c>
      <c r="I931" s="76">
        <v>21</v>
      </c>
      <c r="J931" s="76">
        <v>0</v>
      </c>
      <c r="K931" s="76">
        <v>40.4</v>
      </c>
      <c r="L931" s="76">
        <v>26</v>
      </c>
      <c r="M931" s="76">
        <v>0</v>
      </c>
      <c r="O931" s="20">
        <v>6</v>
      </c>
      <c r="P931" s="76">
        <v>40.5</v>
      </c>
      <c r="Q931" s="76">
        <v>26.3</v>
      </c>
      <c r="R931" s="76">
        <v>0</v>
      </c>
      <c r="S931" s="76"/>
      <c r="T931" s="76"/>
      <c r="U931" s="76"/>
      <c r="V931" s="76"/>
      <c r="W931" s="76"/>
      <c r="X931" s="76"/>
      <c r="Y931" s="76"/>
      <c r="Z931" s="76"/>
      <c r="AA931" s="76"/>
      <c r="AC931" s="20">
        <v>6</v>
      </c>
      <c r="AD931" s="76"/>
      <c r="AE931" s="76"/>
      <c r="AF931" s="76"/>
      <c r="AG931" s="76"/>
      <c r="AH931" s="76"/>
      <c r="AI931" s="76"/>
      <c r="AJ931" s="76"/>
      <c r="AK931" s="76"/>
      <c r="AL931" s="76"/>
      <c r="AM931" s="76"/>
      <c r="AN931" s="76"/>
      <c r="AO931" s="76"/>
      <c r="AP931" s="10"/>
      <c r="AQ931" s="24"/>
      <c r="BF931" s="10"/>
      <c r="BG931" s="10"/>
      <c r="BH931" s="10"/>
      <c r="BI931" s="77"/>
      <c r="BJ931" s="77"/>
      <c r="BK931" s="77"/>
      <c r="BL931" s="77"/>
      <c r="BM931" s="77"/>
      <c r="BN931" s="77"/>
      <c r="BO931" s="77"/>
      <c r="BP931" s="77"/>
      <c r="BQ931" s="77"/>
      <c r="BR931" s="77"/>
      <c r="BS931" s="77"/>
      <c r="BT931" s="77"/>
      <c r="BU931" s="54"/>
      <c r="BV931" s="54"/>
      <c r="BW931" s="10"/>
      <c r="BX931" s="10"/>
      <c r="BY931" s="10"/>
      <c r="BZ931" s="10"/>
      <c r="CA931" s="10"/>
      <c r="CB931" s="10"/>
      <c r="CC931" s="10"/>
    </row>
    <row r="932" spans="1:81" ht="17.25" customHeight="1">
      <c r="A932" s="20">
        <v>7</v>
      </c>
      <c r="B932" s="76">
        <v>34</v>
      </c>
      <c r="C932" s="76">
        <v>20.5</v>
      </c>
      <c r="D932" s="76">
        <v>0</v>
      </c>
      <c r="E932" s="76">
        <v>35</v>
      </c>
      <c r="F932" s="76">
        <v>16</v>
      </c>
      <c r="G932" s="76">
        <v>0</v>
      </c>
      <c r="H932" s="76">
        <v>38</v>
      </c>
      <c r="I932" s="76">
        <v>22</v>
      </c>
      <c r="J932" s="76">
        <v>0</v>
      </c>
      <c r="K932" s="76">
        <v>39</v>
      </c>
      <c r="L932" s="76">
        <v>27</v>
      </c>
      <c r="M932" s="76">
        <v>0</v>
      </c>
      <c r="O932" s="20">
        <v>7</v>
      </c>
      <c r="P932" s="76">
        <v>41</v>
      </c>
      <c r="Q932" s="76">
        <v>26</v>
      </c>
      <c r="R932" s="76">
        <v>0</v>
      </c>
      <c r="S932" s="76"/>
      <c r="T932" s="76"/>
      <c r="U932" s="76"/>
      <c r="V932" s="76"/>
      <c r="W932" s="76"/>
      <c r="X932" s="76"/>
      <c r="Y932" s="76"/>
      <c r="Z932" s="76"/>
      <c r="AA932" s="76"/>
      <c r="AC932" s="20">
        <v>7</v>
      </c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10"/>
      <c r="AQ932" s="24"/>
      <c r="BF932" s="12"/>
      <c r="BG932" s="10"/>
      <c r="BH932" s="10"/>
      <c r="BI932" s="78"/>
      <c r="BJ932" s="55"/>
      <c r="BK932" s="55"/>
      <c r="BL932" s="55"/>
      <c r="BM932" s="55"/>
      <c r="BN932" s="55"/>
      <c r="BO932" s="55"/>
      <c r="BP932" s="55"/>
      <c r="BQ932" s="55"/>
      <c r="BR932" s="55"/>
      <c r="BS932" s="55"/>
      <c r="BT932" s="55"/>
      <c r="BU932" s="55"/>
      <c r="BV932" s="55"/>
      <c r="BW932" s="10"/>
      <c r="BX932" s="10"/>
      <c r="BY932" s="10"/>
      <c r="BZ932" s="10"/>
      <c r="CA932" s="10"/>
      <c r="CB932" s="10"/>
      <c r="CC932" s="10"/>
    </row>
    <row r="933" spans="1:81" ht="17.25" customHeight="1">
      <c r="A933" s="20">
        <v>8</v>
      </c>
      <c r="B933" s="76">
        <v>34</v>
      </c>
      <c r="C933" s="76">
        <v>20</v>
      </c>
      <c r="D933" s="76">
        <v>0</v>
      </c>
      <c r="E933" s="76">
        <v>35</v>
      </c>
      <c r="F933" s="76">
        <v>17.5</v>
      </c>
      <c r="G933" s="76">
        <v>0</v>
      </c>
      <c r="H933" s="76">
        <v>38.5</v>
      </c>
      <c r="I933" s="76">
        <v>22.5</v>
      </c>
      <c r="J933" s="76">
        <v>0</v>
      </c>
      <c r="K933" s="76">
        <v>40</v>
      </c>
      <c r="L933" s="76">
        <v>24</v>
      </c>
      <c r="M933" s="76">
        <v>0</v>
      </c>
      <c r="O933" s="20">
        <v>8</v>
      </c>
      <c r="P933" s="76">
        <v>40.5</v>
      </c>
      <c r="Q933" s="76">
        <v>27.5</v>
      </c>
      <c r="R933" s="76">
        <v>0.8</v>
      </c>
      <c r="S933" s="76"/>
      <c r="T933" s="76"/>
      <c r="U933" s="76"/>
      <c r="V933" s="76"/>
      <c r="W933" s="76"/>
      <c r="X933" s="76"/>
      <c r="Y933" s="76"/>
      <c r="Z933" s="76"/>
      <c r="AA933" s="76"/>
      <c r="AC933" s="20">
        <v>8</v>
      </c>
      <c r="AD933" s="76"/>
      <c r="AE933" s="76"/>
      <c r="AF933" s="76"/>
      <c r="AG933" s="76"/>
      <c r="AH933" s="76"/>
      <c r="AI933" s="76"/>
      <c r="AJ933" s="76"/>
      <c r="AK933" s="76"/>
      <c r="AL933" s="76"/>
      <c r="AM933" s="76"/>
      <c r="AN933" s="76"/>
      <c r="AO933" s="76"/>
      <c r="AP933" s="10"/>
      <c r="AQ933" s="24"/>
      <c r="BG933" s="10"/>
      <c r="BH933" s="10"/>
      <c r="BI933" s="78"/>
      <c r="BJ933" s="55"/>
      <c r="BK933" s="55"/>
      <c r="BL933" s="55"/>
      <c r="BM933" s="55"/>
      <c r="BN933" s="55"/>
      <c r="BO933" s="55"/>
      <c r="BP933" s="55"/>
      <c r="BQ933" s="55"/>
      <c r="BR933" s="55"/>
      <c r="BS933" s="55"/>
      <c r="BT933" s="55"/>
      <c r="BU933" s="55"/>
      <c r="BV933" s="55"/>
      <c r="BW933" s="10"/>
      <c r="BX933" s="10"/>
      <c r="BY933" s="10"/>
      <c r="BZ933" s="10"/>
      <c r="CA933" s="10"/>
      <c r="CB933" s="10"/>
      <c r="CC933" s="10"/>
    </row>
    <row r="934" spans="1:81" ht="17.25" customHeight="1">
      <c r="A934" s="20">
        <v>9</v>
      </c>
      <c r="B934" s="76">
        <v>34.5</v>
      </c>
      <c r="C934" s="76">
        <v>19.5</v>
      </c>
      <c r="D934" s="76">
        <v>0</v>
      </c>
      <c r="E934" s="76">
        <v>35.5</v>
      </c>
      <c r="F934" s="76">
        <v>19</v>
      </c>
      <c r="G934" s="76">
        <v>0</v>
      </c>
      <c r="H934" s="76">
        <v>38</v>
      </c>
      <c r="I934" s="76">
        <v>22</v>
      </c>
      <c r="J934" s="76">
        <v>0</v>
      </c>
      <c r="K934" s="76">
        <v>41.5</v>
      </c>
      <c r="L934" s="76">
        <v>24.5</v>
      </c>
      <c r="M934" s="76">
        <v>0</v>
      </c>
      <c r="O934" s="20">
        <v>9</v>
      </c>
      <c r="P934" s="76">
        <v>37.9</v>
      </c>
      <c r="Q934" s="76">
        <v>24.5</v>
      </c>
      <c r="R934" s="76">
        <v>2</v>
      </c>
      <c r="S934" s="76"/>
      <c r="T934" s="76"/>
      <c r="U934" s="76"/>
      <c r="V934" s="76"/>
      <c r="W934" s="76"/>
      <c r="X934" s="76"/>
      <c r="Y934" s="76"/>
      <c r="Z934" s="76"/>
      <c r="AA934" s="76"/>
      <c r="AC934" s="20">
        <v>9</v>
      </c>
      <c r="AD934" s="76"/>
      <c r="AE934" s="76"/>
      <c r="AF934" s="76"/>
      <c r="AG934" s="76"/>
      <c r="AH934" s="76"/>
      <c r="AI934" s="76"/>
      <c r="AJ934" s="76"/>
      <c r="AK934" s="76"/>
      <c r="AL934" s="76"/>
      <c r="AM934" s="76"/>
      <c r="AN934" s="76"/>
      <c r="AO934" s="76"/>
      <c r="AP934" s="10"/>
      <c r="AQ934" s="24"/>
      <c r="BG934" s="10"/>
      <c r="BH934" s="10"/>
      <c r="BI934" s="78"/>
      <c r="BJ934" s="55"/>
      <c r="BK934" s="55"/>
      <c r="BL934" s="55"/>
      <c r="BM934" s="55"/>
      <c r="BN934" s="55"/>
      <c r="BO934" s="55"/>
      <c r="BP934" s="55"/>
      <c r="BQ934" s="55"/>
      <c r="BR934" s="55"/>
      <c r="BS934" s="55"/>
      <c r="BT934" s="55"/>
      <c r="BU934" s="55"/>
      <c r="BV934" s="55"/>
      <c r="BW934" s="10"/>
      <c r="BX934" s="10"/>
      <c r="BY934" s="10"/>
      <c r="BZ934" s="10"/>
      <c r="CA934" s="10"/>
      <c r="CB934" s="10"/>
      <c r="CC934" s="10"/>
    </row>
    <row r="935" spans="1:81" ht="17.25" customHeight="1">
      <c r="A935" s="20">
        <v>10</v>
      </c>
      <c r="B935" s="76">
        <v>34.5</v>
      </c>
      <c r="C935" s="76">
        <v>17.5</v>
      </c>
      <c r="D935" s="76">
        <v>0</v>
      </c>
      <c r="E935" s="76">
        <v>35.5</v>
      </c>
      <c r="F935" s="76">
        <v>18.5</v>
      </c>
      <c r="G935" s="76">
        <v>0</v>
      </c>
      <c r="H935" s="76">
        <v>37.7</v>
      </c>
      <c r="I935" s="76">
        <v>20</v>
      </c>
      <c r="J935" s="76">
        <v>0</v>
      </c>
      <c r="K935" s="76">
        <v>39.8</v>
      </c>
      <c r="L935" s="76">
        <v>26</v>
      </c>
      <c r="M935" s="76">
        <v>0</v>
      </c>
      <c r="O935" s="20">
        <v>10</v>
      </c>
      <c r="P935" s="76">
        <v>39.5</v>
      </c>
      <c r="Q935" s="76">
        <v>25.6</v>
      </c>
      <c r="R935" s="76">
        <v>0.5</v>
      </c>
      <c r="S935" s="76"/>
      <c r="T935" s="76"/>
      <c r="U935" s="76"/>
      <c r="V935" s="76"/>
      <c r="W935" s="76"/>
      <c r="X935" s="76"/>
      <c r="Y935" s="76"/>
      <c r="Z935" s="76"/>
      <c r="AA935" s="76"/>
      <c r="AC935" s="20">
        <v>10</v>
      </c>
      <c r="AD935" s="76"/>
      <c r="AE935" s="76"/>
      <c r="AF935" s="76"/>
      <c r="AG935" s="76"/>
      <c r="AH935" s="76"/>
      <c r="AI935" s="76"/>
      <c r="AJ935" s="76"/>
      <c r="AK935" s="76"/>
      <c r="AL935" s="76"/>
      <c r="AM935" s="76"/>
      <c r="AN935" s="76"/>
      <c r="AO935" s="76"/>
      <c r="AP935" s="10"/>
      <c r="AQ935" s="24"/>
      <c r="BG935" s="10"/>
      <c r="BH935" s="10"/>
      <c r="BI935" s="78"/>
      <c r="BJ935" s="55"/>
      <c r="BK935" s="55"/>
      <c r="BL935" s="55"/>
      <c r="BM935" s="55"/>
      <c r="BN935" s="55"/>
      <c r="BO935" s="55"/>
      <c r="BP935" s="55"/>
      <c r="BQ935" s="55"/>
      <c r="BR935" s="55"/>
      <c r="BS935" s="55"/>
      <c r="BT935" s="55"/>
      <c r="BU935" s="55"/>
      <c r="BV935" s="55"/>
      <c r="BW935" s="10"/>
      <c r="BX935" s="10"/>
      <c r="BY935" s="10"/>
      <c r="BZ935" s="10"/>
      <c r="CA935" s="10"/>
      <c r="CB935" s="10"/>
      <c r="CC935" s="10"/>
    </row>
    <row r="936" spans="1:81" ht="17.25" customHeight="1">
      <c r="A936" s="20">
        <v>11</v>
      </c>
      <c r="B936" s="76">
        <v>34.5</v>
      </c>
      <c r="C936" s="76">
        <v>18.5</v>
      </c>
      <c r="D936" s="76">
        <v>0</v>
      </c>
      <c r="E936" s="76">
        <v>33.5</v>
      </c>
      <c r="F936" s="76">
        <v>22</v>
      </c>
      <c r="G936" s="76">
        <v>0</v>
      </c>
      <c r="H936" s="76">
        <v>38.5</v>
      </c>
      <c r="I936" s="76">
        <v>20.5</v>
      </c>
      <c r="J936" s="76">
        <v>0</v>
      </c>
      <c r="K936" s="76">
        <v>40.7</v>
      </c>
      <c r="L936" s="76">
        <v>24</v>
      </c>
      <c r="M936" s="76">
        <v>0</v>
      </c>
      <c r="O936" s="20">
        <v>11</v>
      </c>
      <c r="P936" s="76">
        <v>40</v>
      </c>
      <c r="Q936" s="76">
        <v>25</v>
      </c>
      <c r="R936" s="76">
        <v>9.2</v>
      </c>
      <c r="S936" s="76"/>
      <c r="T936" s="76"/>
      <c r="U936" s="76"/>
      <c r="V936" s="76"/>
      <c r="W936" s="76"/>
      <c r="X936" s="76"/>
      <c r="Y936" s="76"/>
      <c r="Z936" s="76"/>
      <c r="AA936" s="76"/>
      <c r="AC936" s="20">
        <v>11</v>
      </c>
      <c r="AD936" s="76"/>
      <c r="AE936" s="76"/>
      <c r="AF936" s="76"/>
      <c r="AG936" s="76"/>
      <c r="AH936" s="76"/>
      <c r="AI936" s="76"/>
      <c r="AJ936" s="76"/>
      <c r="AK936" s="76"/>
      <c r="AL936" s="76"/>
      <c r="AM936" s="76"/>
      <c r="AN936" s="76"/>
      <c r="AO936" s="76"/>
      <c r="AP936" s="10"/>
      <c r="AQ936" s="24"/>
      <c r="BF936" s="10"/>
      <c r="BG936" s="10"/>
      <c r="BH936" s="10"/>
      <c r="BI936" s="78"/>
      <c r="BJ936" s="55"/>
      <c r="BK936" s="55"/>
      <c r="BL936" s="55"/>
      <c r="BM936" s="55"/>
      <c r="BN936" s="55"/>
      <c r="BO936" s="55"/>
      <c r="BP936" s="55"/>
      <c r="BQ936" s="55"/>
      <c r="BR936" s="55"/>
      <c r="BS936" s="55"/>
      <c r="BT936" s="55"/>
      <c r="BU936" s="55"/>
      <c r="BV936" s="55"/>
      <c r="BW936" s="10"/>
      <c r="BX936" s="10"/>
      <c r="BY936" s="10"/>
      <c r="BZ936" s="10"/>
      <c r="CA936" s="10"/>
      <c r="CB936" s="10"/>
      <c r="CC936" s="10"/>
    </row>
    <row r="937" spans="1:81" ht="17.25" customHeight="1">
      <c r="A937" s="20">
        <v>12</v>
      </c>
      <c r="B937" s="76">
        <v>33.8</v>
      </c>
      <c r="C937" s="76">
        <v>17.5</v>
      </c>
      <c r="D937" s="76">
        <v>0</v>
      </c>
      <c r="E937" s="76">
        <v>34.5</v>
      </c>
      <c r="F937" s="76">
        <v>18.8</v>
      </c>
      <c r="G937" s="76">
        <v>0</v>
      </c>
      <c r="H937" s="76">
        <v>37</v>
      </c>
      <c r="I937" s="76">
        <v>21.5</v>
      </c>
      <c r="J937" s="76">
        <v>0</v>
      </c>
      <c r="K937" s="76">
        <v>41</v>
      </c>
      <c r="L937" s="76">
        <v>25</v>
      </c>
      <c r="M937" s="76">
        <v>0</v>
      </c>
      <c r="O937" s="20">
        <v>12</v>
      </c>
      <c r="P937" s="76">
        <v>39</v>
      </c>
      <c r="Q937" s="76">
        <v>24.5</v>
      </c>
      <c r="R937" s="76">
        <v>0</v>
      </c>
      <c r="S937" s="76"/>
      <c r="T937" s="76"/>
      <c r="U937" s="76"/>
      <c r="V937" s="76"/>
      <c r="W937" s="76"/>
      <c r="X937" s="76"/>
      <c r="Y937" s="76"/>
      <c r="Z937" s="76"/>
      <c r="AA937" s="76"/>
      <c r="AC937" s="20">
        <v>12</v>
      </c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  <c r="AN937" s="76"/>
      <c r="AO937" s="76"/>
      <c r="AP937" s="10"/>
      <c r="AQ937" s="24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24"/>
      <c r="BV937" s="10"/>
      <c r="BW937" s="10"/>
      <c r="BX937" s="10"/>
      <c r="BY937" s="10"/>
      <c r="BZ937" s="10"/>
      <c r="CA937" s="10"/>
      <c r="CB937" s="10"/>
      <c r="CC937" s="10"/>
    </row>
    <row r="938" spans="1:81" ht="17.25" customHeight="1">
      <c r="A938" s="20">
        <v>13</v>
      </c>
      <c r="B938" s="76">
        <v>34</v>
      </c>
      <c r="C938" s="76">
        <v>17</v>
      </c>
      <c r="D938" s="76">
        <v>0</v>
      </c>
      <c r="E938" s="76">
        <v>35.8</v>
      </c>
      <c r="F938" s="76">
        <v>18.5</v>
      </c>
      <c r="G938" s="76">
        <v>0</v>
      </c>
      <c r="H938" s="76">
        <v>36.5</v>
      </c>
      <c r="I938" s="76">
        <v>19.5</v>
      </c>
      <c r="J938" s="76">
        <v>0</v>
      </c>
      <c r="K938" s="76">
        <v>41</v>
      </c>
      <c r="L938" s="76">
        <v>24</v>
      </c>
      <c r="M938" s="76">
        <v>0</v>
      </c>
      <c r="O938" s="20">
        <v>13</v>
      </c>
      <c r="P938" s="76">
        <v>40.5</v>
      </c>
      <c r="Q938" s="76">
        <v>27.5</v>
      </c>
      <c r="R938" s="76">
        <v>0.6</v>
      </c>
      <c r="S938" s="76"/>
      <c r="T938" s="76"/>
      <c r="U938" s="76"/>
      <c r="V938" s="76"/>
      <c r="W938" s="76"/>
      <c r="X938" s="76"/>
      <c r="Y938" s="76"/>
      <c r="Z938" s="76"/>
      <c r="AA938" s="76"/>
      <c r="AC938" s="20">
        <v>13</v>
      </c>
      <c r="AD938" s="76"/>
      <c r="AE938" s="76"/>
      <c r="AF938" s="76"/>
      <c r="AG938" s="76"/>
      <c r="AH938" s="76"/>
      <c r="AI938" s="76"/>
      <c r="AJ938" s="76"/>
      <c r="AK938" s="76"/>
      <c r="AL938" s="76"/>
      <c r="AM938" s="76"/>
      <c r="AN938" s="76"/>
      <c r="AO938" s="76"/>
      <c r="AP938" s="10"/>
      <c r="AQ938" s="24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2"/>
      <c r="BT938" s="12"/>
      <c r="BU938" s="12"/>
      <c r="BV938" s="12"/>
      <c r="BW938" s="10"/>
      <c r="BX938" s="10"/>
      <c r="BY938" s="10"/>
      <c r="BZ938" s="10"/>
      <c r="CA938" s="10"/>
      <c r="CB938" s="10"/>
      <c r="CC938" s="10"/>
    </row>
    <row r="939" spans="1:81" ht="17.25" customHeight="1">
      <c r="A939" s="20">
        <v>14</v>
      </c>
      <c r="B939" s="76">
        <v>34.5</v>
      </c>
      <c r="C939" s="76">
        <v>19.5</v>
      </c>
      <c r="D939" s="76">
        <v>0</v>
      </c>
      <c r="E939" s="76">
        <v>36</v>
      </c>
      <c r="F939" s="76">
        <v>18</v>
      </c>
      <c r="G939" s="76">
        <v>0</v>
      </c>
      <c r="H939" s="76">
        <v>36.5</v>
      </c>
      <c r="I939" s="76">
        <v>17.5</v>
      </c>
      <c r="J939" s="76">
        <v>0</v>
      </c>
      <c r="K939" s="76">
        <v>40.5</v>
      </c>
      <c r="L939" s="76">
        <v>26.5</v>
      </c>
      <c r="M939" s="76">
        <v>3.1</v>
      </c>
      <c r="O939" s="20">
        <v>14</v>
      </c>
      <c r="P939" s="76">
        <v>40</v>
      </c>
      <c r="Q939" s="76">
        <v>24</v>
      </c>
      <c r="R939" s="76">
        <v>0</v>
      </c>
      <c r="S939" s="76"/>
      <c r="T939" s="76"/>
      <c r="U939" s="76"/>
      <c r="V939" s="76"/>
      <c r="W939" s="76"/>
      <c r="X939" s="76"/>
      <c r="Y939" s="76"/>
      <c r="Z939" s="76"/>
      <c r="AA939" s="76"/>
      <c r="AC939" s="20">
        <v>14</v>
      </c>
      <c r="AD939" s="76"/>
      <c r="AE939" s="76"/>
      <c r="AF939" s="76"/>
      <c r="AG939" s="76"/>
      <c r="AH939" s="76"/>
      <c r="AI939" s="76"/>
      <c r="AJ939" s="76"/>
      <c r="AK939" s="76"/>
      <c r="AL939" s="76"/>
      <c r="AM939" s="76"/>
      <c r="AN939" s="76"/>
      <c r="AO939" s="76"/>
      <c r="AP939" s="10"/>
      <c r="AQ939" s="24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2"/>
      <c r="BT939" s="12"/>
      <c r="BU939" s="12"/>
      <c r="BV939" s="12"/>
      <c r="BW939" s="10"/>
      <c r="BX939" s="10"/>
      <c r="BY939" s="10"/>
      <c r="BZ939" s="10"/>
      <c r="CA939" s="10"/>
      <c r="CB939" s="10"/>
      <c r="CC939" s="10"/>
    </row>
    <row r="940" spans="1:81" ht="17.25" customHeight="1">
      <c r="A940" s="20">
        <v>15</v>
      </c>
      <c r="B940" s="76">
        <v>33</v>
      </c>
      <c r="C940" s="76">
        <v>20.5</v>
      </c>
      <c r="D940" s="76">
        <v>0</v>
      </c>
      <c r="E940" s="76">
        <v>36.5</v>
      </c>
      <c r="F940" s="76">
        <v>18.5</v>
      </c>
      <c r="G940" s="76">
        <v>0</v>
      </c>
      <c r="H940" s="76">
        <v>37.5</v>
      </c>
      <c r="I940" s="76">
        <v>20.5</v>
      </c>
      <c r="J940" s="76">
        <v>0</v>
      </c>
      <c r="K940" s="76">
        <v>40.5</v>
      </c>
      <c r="L940" s="76">
        <v>23.5</v>
      </c>
      <c r="M940" s="76">
        <v>0</v>
      </c>
      <c r="O940" s="20">
        <v>15</v>
      </c>
      <c r="P940" s="76">
        <v>40.5</v>
      </c>
      <c r="Q940" s="76">
        <v>27</v>
      </c>
      <c r="R940" s="76">
        <v>6</v>
      </c>
      <c r="S940" s="76"/>
      <c r="T940" s="76"/>
      <c r="U940" s="76"/>
      <c r="V940" s="76"/>
      <c r="W940" s="76"/>
      <c r="X940" s="76"/>
      <c r="Y940" s="76"/>
      <c r="Z940" s="76"/>
      <c r="AA940" s="76"/>
      <c r="AC940" s="20">
        <v>15</v>
      </c>
      <c r="AD940" s="76"/>
      <c r="AE940" s="76"/>
      <c r="AF940" s="76"/>
      <c r="AG940" s="76"/>
      <c r="AH940" s="76"/>
      <c r="AI940" s="76"/>
      <c r="AJ940" s="76"/>
      <c r="AK940" s="76"/>
      <c r="AL940" s="76"/>
      <c r="AM940" s="76"/>
      <c r="AN940" s="76"/>
      <c r="AO940" s="76"/>
      <c r="AP940" s="10"/>
      <c r="AQ940" s="24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2"/>
      <c r="BT940" s="12"/>
      <c r="BU940" s="12"/>
      <c r="BV940" s="12"/>
      <c r="BW940" s="10"/>
      <c r="BX940" s="10"/>
      <c r="BY940" s="10"/>
      <c r="BZ940" s="10"/>
      <c r="CA940" s="10"/>
      <c r="CB940" s="10"/>
      <c r="CC940" s="10"/>
    </row>
    <row r="941" spans="1:81" ht="17.25" customHeight="1">
      <c r="A941" s="20">
        <v>16</v>
      </c>
      <c r="B941" s="76">
        <v>33.5</v>
      </c>
      <c r="C941" s="76">
        <v>19</v>
      </c>
      <c r="D941" s="76">
        <v>0</v>
      </c>
      <c r="E941" s="76">
        <v>37</v>
      </c>
      <c r="F941" s="76">
        <v>18.5</v>
      </c>
      <c r="G941" s="76">
        <v>0</v>
      </c>
      <c r="H941" s="76">
        <v>39</v>
      </c>
      <c r="I941" s="76">
        <v>21</v>
      </c>
      <c r="J941" s="76">
        <v>0</v>
      </c>
      <c r="K941" s="76">
        <v>40</v>
      </c>
      <c r="L941" s="76">
        <v>25.5</v>
      </c>
      <c r="M941" s="76">
        <v>0</v>
      </c>
      <c r="O941" s="20">
        <v>16</v>
      </c>
      <c r="P941" s="76">
        <v>40.5</v>
      </c>
      <c r="Q941" s="76">
        <v>27.5</v>
      </c>
      <c r="R941" s="76">
        <v>7</v>
      </c>
      <c r="S941" s="76"/>
      <c r="T941" s="76"/>
      <c r="U941" s="76"/>
      <c r="V941" s="76"/>
      <c r="W941" s="76"/>
      <c r="X941" s="76"/>
      <c r="Y941" s="76"/>
      <c r="Z941" s="76"/>
      <c r="AA941" s="76"/>
      <c r="AC941" s="20">
        <v>16</v>
      </c>
      <c r="AD941" s="76"/>
      <c r="AE941" s="76"/>
      <c r="AF941" s="76"/>
      <c r="AG941" s="76"/>
      <c r="AH941" s="76"/>
      <c r="AI941" s="76"/>
      <c r="AJ941" s="76"/>
      <c r="AK941" s="76"/>
      <c r="AL941" s="76"/>
      <c r="AM941" s="76"/>
      <c r="AN941" s="76"/>
      <c r="AO941" s="76"/>
      <c r="AP941" s="10"/>
      <c r="AQ941" s="23"/>
      <c r="BF941" s="10"/>
      <c r="BG941" s="10"/>
      <c r="BH941" s="26"/>
      <c r="BI941" s="29"/>
      <c r="BJ941" s="10"/>
      <c r="BK941" s="10"/>
      <c r="BL941" s="10"/>
      <c r="BM941" s="26"/>
      <c r="BN941" s="10"/>
      <c r="BO941" s="10"/>
      <c r="BP941" s="10"/>
      <c r="BQ941" s="10"/>
      <c r="BR941" s="10"/>
      <c r="BS941" s="10"/>
      <c r="BT941" s="10"/>
      <c r="BU941" s="24"/>
      <c r="BV941" s="10"/>
      <c r="BW941" s="10"/>
      <c r="BX941" s="10"/>
      <c r="BY941" s="10"/>
      <c r="BZ941" s="10"/>
      <c r="CA941" s="10"/>
      <c r="CB941" s="10"/>
      <c r="CC941" s="10"/>
    </row>
    <row r="942" spans="1:81" ht="17.25" customHeight="1">
      <c r="A942" s="20">
        <v>17</v>
      </c>
      <c r="B942" s="76">
        <v>34</v>
      </c>
      <c r="C942" s="76">
        <v>19</v>
      </c>
      <c r="D942" s="76">
        <v>0</v>
      </c>
      <c r="E942" s="76">
        <v>36.2</v>
      </c>
      <c r="F942" s="76">
        <v>20</v>
      </c>
      <c r="G942" s="76">
        <v>0</v>
      </c>
      <c r="H942" s="76">
        <v>36.5</v>
      </c>
      <c r="I942" s="76">
        <v>24.5</v>
      </c>
      <c r="J942" s="76">
        <v>0</v>
      </c>
      <c r="K942" s="76">
        <v>39</v>
      </c>
      <c r="L942" s="76">
        <v>26</v>
      </c>
      <c r="M942" s="76">
        <v>0</v>
      </c>
      <c r="O942" s="20">
        <v>17</v>
      </c>
      <c r="P942" s="76"/>
      <c r="Q942" s="76">
        <v>25</v>
      </c>
      <c r="R942" s="76"/>
      <c r="S942" s="76"/>
      <c r="T942" s="76"/>
      <c r="U942" s="76"/>
      <c r="V942" s="76"/>
      <c r="W942" s="76"/>
      <c r="X942" s="76"/>
      <c r="Y942" s="76"/>
      <c r="Z942" s="76"/>
      <c r="AA942" s="76"/>
      <c r="AC942" s="20">
        <v>17</v>
      </c>
      <c r="AD942" s="76"/>
      <c r="AE942" s="76"/>
      <c r="AF942" s="76"/>
      <c r="AG942" s="76"/>
      <c r="AH942" s="76"/>
      <c r="AI942" s="76"/>
      <c r="AJ942" s="76"/>
      <c r="AK942" s="76"/>
      <c r="AL942" s="76"/>
      <c r="AM942" s="76"/>
      <c r="AN942" s="76"/>
      <c r="AO942" s="76"/>
      <c r="AP942" s="10"/>
      <c r="AQ942" s="24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24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24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</row>
    <row r="943" spans="1:81" ht="17.25" customHeight="1">
      <c r="A943" s="20">
        <v>18</v>
      </c>
      <c r="B943" s="76">
        <v>34</v>
      </c>
      <c r="C943" s="76">
        <v>20</v>
      </c>
      <c r="D943" s="76">
        <v>0</v>
      </c>
      <c r="E943" s="76">
        <v>36</v>
      </c>
      <c r="F943" s="76">
        <v>20.5</v>
      </c>
      <c r="G943" s="76">
        <v>0</v>
      </c>
      <c r="H943" s="76">
        <v>39</v>
      </c>
      <c r="I943" s="76">
        <v>23.5</v>
      </c>
      <c r="J943" s="76">
        <v>0</v>
      </c>
      <c r="K943" s="76">
        <v>39.4</v>
      </c>
      <c r="L943" s="76">
        <v>25.5</v>
      </c>
      <c r="M943" s="76">
        <v>0</v>
      </c>
      <c r="O943" s="20">
        <v>18</v>
      </c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6"/>
      <c r="AC943" s="20">
        <v>18</v>
      </c>
      <c r="AD943" s="76"/>
      <c r="AE943" s="76"/>
      <c r="AF943" s="76"/>
      <c r="AG943" s="76"/>
      <c r="AH943" s="76"/>
      <c r="AI943" s="76"/>
      <c r="AJ943" s="76"/>
      <c r="AK943" s="76"/>
      <c r="AL943" s="76"/>
      <c r="AM943" s="76"/>
      <c r="AN943" s="76"/>
      <c r="AO943" s="76"/>
      <c r="AP943" s="10"/>
      <c r="AQ943" s="24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24"/>
      <c r="BE943" s="10"/>
      <c r="BF943" s="10"/>
      <c r="BG943" s="29"/>
      <c r="BH943" s="10"/>
      <c r="BI943" s="10"/>
      <c r="BJ943" s="10"/>
      <c r="BK943" s="10"/>
      <c r="BL943" s="10"/>
      <c r="BM943" s="26"/>
      <c r="BN943" s="10"/>
      <c r="BO943" s="10"/>
      <c r="BP943" s="26"/>
      <c r="BQ943" s="24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</row>
    <row r="944" spans="1:81" ht="17.25" customHeight="1">
      <c r="A944" s="20">
        <v>19</v>
      </c>
      <c r="B944" s="76">
        <v>34.5</v>
      </c>
      <c r="C944" s="76">
        <v>18.5</v>
      </c>
      <c r="D944" s="76">
        <v>0</v>
      </c>
      <c r="E944" s="76">
        <v>36</v>
      </c>
      <c r="F944" s="76">
        <v>19</v>
      </c>
      <c r="G944" s="76">
        <v>0</v>
      </c>
      <c r="H944" s="76">
        <v>38.5</v>
      </c>
      <c r="I944" s="76">
        <v>24.5</v>
      </c>
      <c r="J944" s="76">
        <v>0</v>
      </c>
      <c r="K944" s="76">
        <v>38.9</v>
      </c>
      <c r="L944" s="76">
        <v>26.5</v>
      </c>
      <c r="M944" s="76">
        <v>0</v>
      </c>
      <c r="O944" s="20">
        <v>19</v>
      </c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6"/>
      <c r="AC944" s="20">
        <v>19</v>
      </c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  <c r="AN944" s="76"/>
      <c r="AO944" s="76"/>
      <c r="AP944" s="10"/>
      <c r="AQ944" s="24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24"/>
      <c r="BE944" s="10"/>
      <c r="BF944" s="10"/>
      <c r="BG944" s="10"/>
      <c r="BH944" s="10"/>
      <c r="BI944" s="10"/>
      <c r="BJ944" s="10"/>
      <c r="BK944" s="10"/>
      <c r="BL944" s="10"/>
      <c r="BM944" s="28"/>
      <c r="BN944" s="10"/>
      <c r="BO944" s="10"/>
      <c r="BP944" s="10"/>
      <c r="BQ944" s="24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</row>
    <row r="945" spans="1:81" ht="17.25" customHeight="1">
      <c r="A945" s="20">
        <v>20</v>
      </c>
      <c r="B945" s="76">
        <v>34</v>
      </c>
      <c r="C945" s="76">
        <v>16.5</v>
      </c>
      <c r="D945" s="76">
        <v>0</v>
      </c>
      <c r="E945" s="76">
        <v>35</v>
      </c>
      <c r="F945" s="76">
        <v>18</v>
      </c>
      <c r="G945" s="76">
        <v>0</v>
      </c>
      <c r="H945" s="76">
        <v>33.5</v>
      </c>
      <c r="I945" s="76">
        <v>25</v>
      </c>
      <c r="J945" s="76">
        <v>0</v>
      </c>
      <c r="K945" s="76">
        <v>38.5</v>
      </c>
      <c r="L945" s="76">
        <v>25.5</v>
      </c>
      <c r="M945" s="76">
        <v>0</v>
      </c>
      <c r="O945" s="20">
        <v>20</v>
      </c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6"/>
      <c r="AC945" s="20">
        <v>20</v>
      </c>
      <c r="AD945" s="76"/>
      <c r="AE945" s="76"/>
      <c r="AF945" s="76"/>
      <c r="AG945" s="76"/>
      <c r="AH945" s="76"/>
      <c r="AI945" s="76"/>
      <c r="AJ945" s="76"/>
      <c r="AK945" s="76"/>
      <c r="AL945" s="76"/>
      <c r="AM945" s="76"/>
      <c r="AN945" s="76"/>
      <c r="AO945" s="76"/>
      <c r="AP945" s="10"/>
      <c r="AQ945" s="24"/>
      <c r="AR945" s="10"/>
      <c r="AS945" s="10"/>
      <c r="AT945" s="10"/>
      <c r="AU945" s="10"/>
      <c r="AV945" s="10"/>
      <c r="AW945" s="10"/>
      <c r="AX945" s="26"/>
      <c r="AY945" s="10"/>
      <c r="AZ945" s="10"/>
      <c r="BA945" s="10"/>
      <c r="BB945" s="10"/>
      <c r="BC945" s="10"/>
      <c r="BD945" s="24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24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</row>
    <row r="946" spans="1:81" ht="17.25" customHeight="1">
      <c r="A946" s="20">
        <v>21</v>
      </c>
      <c r="B946" s="76">
        <v>33</v>
      </c>
      <c r="C946" s="76">
        <v>14.8</v>
      </c>
      <c r="D946" s="76">
        <v>0</v>
      </c>
      <c r="E946" s="76">
        <v>34.5</v>
      </c>
      <c r="F946" s="76">
        <v>18</v>
      </c>
      <c r="G946" s="76">
        <v>0</v>
      </c>
      <c r="H946" s="76">
        <v>37</v>
      </c>
      <c r="I946" s="76">
        <v>23</v>
      </c>
      <c r="J946" s="76">
        <v>1</v>
      </c>
      <c r="K946" s="76">
        <v>38.5</v>
      </c>
      <c r="L946" s="76">
        <v>26</v>
      </c>
      <c r="M946" s="76">
        <v>0</v>
      </c>
      <c r="O946" s="20">
        <v>21</v>
      </c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6"/>
      <c r="AC946" s="20">
        <v>21</v>
      </c>
      <c r="AD946" s="76"/>
      <c r="AE946" s="76"/>
      <c r="AF946" s="76"/>
      <c r="AG946" s="76"/>
      <c r="AH946" s="76"/>
      <c r="AI946" s="76"/>
      <c r="AJ946" s="76"/>
      <c r="AK946" s="76"/>
      <c r="AL946" s="76"/>
      <c r="AM946" s="76"/>
      <c r="AN946" s="76"/>
      <c r="AO946" s="76"/>
      <c r="AP946" s="10"/>
      <c r="AQ946" s="24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24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24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</row>
    <row r="947" spans="1:81" ht="17.25" customHeight="1">
      <c r="A947" s="20">
        <v>22</v>
      </c>
      <c r="B947" s="76">
        <v>33</v>
      </c>
      <c r="C947" s="76">
        <v>13.5</v>
      </c>
      <c r="D947" s="76">
        <v>0</v>
      </c>
      <c r="E947" s="76">
        <v>35.2</v>
      </c>
      <c r="F947" s="76">
        <v>17.5</v>
      </c>
      <c r="G947" s="76">
        <v>0</v>
      </c>
      <c r="H947" s="76">
        <v>37</v>
      </c>
      <c r="I947" s="76">
        <v>24</v>
      </c>
      <c r="J947" s="76">
        <v>0</v>
      </c>
      <c r="K947" s="76">
        <v>39</v>
      </c>
      <c r="L947" s="76">
        <v>26</v>
      </c>
      <c r="M947" s="76">
        <v>0</v>
      </c>
      <c r="O947" s="20">
        <v>22</v>
      </c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6"/>
      <c r="AC947" s="20">
        <v>22</v>
      </c>
      <c r="AD947" s="76"/>
      <c r="AE947" s="76"/>
      <c r="AF947" s="76"/>
      <c r="AG947" s="76"/>
      <c r="AH947" s="76"/>
      <c r="AI947" s="76"/>
      <c r="AJ947" s="76"/>
      <c r="AK947" s="76"/>
      <c r="AL947" s="76"/>
      <c r="AM947" s="76"/>
      <c r="AN947" s="76"/>
      <c r="AO947" s="76"/>
      <c r="AP947" s="10"/>
      <c r="AQ947" s="24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24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24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</row>
    <row r="948" spans="1:81" ht="17.25" customHeight="1">
      <c r="A948" s="20">
        <v>23</v>
      </c>
      <c r="B948" s="76">
        <v>33.8</v>
      </c>
      <c r="C948" s="76">
        <v>14</v>
      </c>
      <c r="D948" s="76">
        <v>0</v>
      </c>
      <c r="E948" s="76">
        <v>36</v>
      </c>
      <c r="F948" s="76">
        <v>17.5</v>
      </c>
      <c r="G948" s="76">
        <v>0</v>
      </c>
      <c r="H948" s="76">
        <v>38</v>
      </c>
      <c r="I948" s="76">
        <v>23</v>
      </c>
      <c r="J948" s="76">
        <v>0</v>
      </c>
      <c r="K948" s="76">
        <v>40</v>
      </c>
      <c r="L948" s="76">
        <v>26</v>
      </c>
      <c r="M948" s="76">
        <v>0</v>
      </c>
      <c r="O948" s="20">
        <v>23</v>
      </c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6"/>
      <c r="AC948" s="20">
        <v>23</v>
      </c>
      <c r="AD948" s="76"/>
      <c r="AE948" s="76"/>
      <c r="AF948" s="76"/>
      <c r="AG948" s="76"/>
      <c r="AH948" s="76"/>
      <c r="AI948" s="76"/>
      <c r="AJ948" s="76"/>
      <c r="AK948" s="76"/>
      <c r="AL948" s="76"/>
      <c r="AM948" s="76"/>
      <c r="AN948" s="76"/>
      <c r="AO948" s="76"/>
      <c r="AP948" s="10"/>
      <c r="AQ948" s="24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24"/>
      <c r="BE948" s="10"/>
      <c r="BF948" s="10"/>
      <c r="BG948" s="28"/>
      <c r="BH948" s="10"/>
      <c r="BI948" s="10"/>
      <c r="BJ948" s="10"/>
      <c r="BK948" s="10"/>
      <c r="BL948" s="10"/>
      <c r="BM948" s="10"/>
      <c r="BN948" s="10"/>
      <c r="BO948" s="10"/>
      <c r="BP948" s="10"/>
      <c r="BQ948" s="24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</row>
    <row r="949" spans="1:81" ht="17.25" customHeight="1">
      <c r="A949" s="20">
        <v>24</v>
      </c>
      <c r="B949" s="76">
        <v>31.8</v>
      </c>
      <c r="C949" s="76">
        <v>17</v>
      </c>
      <c r="D949" s="76">
        <v>0</v>
      </c>
      <c r="E949" s="76">
        <v>37.5</v>
      </c>
      <c r="F949" s="76">
        <v>17.5</v>
      </c>
      <c r="G949" s="76">
        <v>0</v>
      </c>
      <c r="H949" s="76">
        <v>38.5</v>
      </c>
      <c r="I949" s="76">
        <v>21</v>
      </c>
      <c r="J949" s="76">
        <v>0</v>
      </c>
      <c r="K949" s="76">
        <v>40</v>
      </c>
      <c r="L949" s="76">
        <v>26</v>
      </c>
      <c r="M949" s="76">
        <v>0</v>
      </c>
      <c r="O949" s="20">
        <v>24</v>
      </c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6"/>
      <c r="AC949" s="20">
        <v>24</v>
      </c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  <c r="AN949" s="76"/>
      <c r="AO949" s="76"/>
      <c r="AP949" s="10"/>
      <c r="AQ949" s="24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24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24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</row>
    <row r="950" spans="1:81" ht="17.25" customHeight="1">
      <c r="A950" s="20">
        <v>25</v>
      </c>
      <c r="B950" s="76">
        <v>29.2</v>
      </c>
      <c r="C950" s="76">
        <v>20</v>
      </c>
      <c r="D950" s="76">
        <v>0</v>
      </c>
      <c r="E950" s="76">
        <v>37.5</v>
      </c>
      <c r="F950" s="76">
        <v>20.8</v>
      </c>
      <c r="G950" s="76">
        <v>0</v>
      </c>
      <c r="H950" s="76">
        <v>39.5</v>
      </c>
      <c r="I950" s="76">
        <v>18.5</v>
      </c>
      <c r="J950" s="76">
        <v>0</v>
      </c>
      <c r="K950" s="76">
        <v>40.2</v>
      </c>
      <c r="L950" s="76">
        <v>26.5</v>
      </c>
      <c r="M950" s="76">
        <v>0</v>
      </c>
      <c r="O950" s="20">
        <v>25</v>
      </c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C950" s="20">
        <v>25</v>
      </c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  <c r="AN950" s="76"/>
      <c r="AO950" s="76"/>
      <c r="AP950" s="10"/>
      <c r="AQ950" s="24"/>
      <c r="AR950" s="10"/>
      <c r="AS950" s="10"/>
      <c r="AT950" s="10"/>
      <c r="AU950" s="26"/>
      <c r="AV950" s="10"/>
      <c r="AW950" s="10"/>
      <c r="AX950" s="10"/>
      <c r="AY950" s="10"/>
      <c r="AZ950" s="10"/>
      <c r="BA950" s="10"/>
      <c r="BB950" s="10"/>
      <c r="BC950" s="10"/>
      <c r="BD950" s="24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24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</row>
    <row r="951" spans="1:81" ht="17.25" customHeight="1">
      <c r="A951" s="20">
        <v>26</v>
      </c>
      <c r="B951" s="76">
        <v>27.2</v>
      </c>
      <c r="C951" s="76">
        <v>19.5</v>
      </c>
      <c r="D951" s="76">
        <v>0</v>
      </c>
      <c r="E951" s="76">
        <v>38.7</v>
      </c>
      <c r="F951" s="76">
        <v>22</v>
      </c>
      <c r="G951" s="76">
        <v>0</v>
      </c>
      <c r="H951" s="76">
        <v>39</v>
      </c>
      <c r="I951" s="76">
        <v>22</v>
      </c>
      <c r="J951" s="76">
        <v>0</v>
      </c>
      <c r="K951" s="76">
        <v>39.8</v>
      </c>
      <c r="L951" s="76">
        <v>27</v>
      </c>
      <c r="M951" s="76">
        <v>0</v>
      </c>
      <c r="O951" s="20">
        <v>26</v>
      </c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6"/>
      <c r="AC951" s="20">
        <v>26</v>
      </c>
      <c r="AD951" s="76"/>
      <c r="AE951" s="76"/>
      <c r="AF951" s="76"/>
      <c r="AG951" s="76"/>
      <c r="AH951" s="76"/>
      <c r="AI951" s="76"/>
      <c r="AJ951" s="76"/>
      <c r="AK951" s="76"/>
      <c r="AL951" s="76"/>
      <c r="AM951" s="76"/>
      <c r="AN951" s="76"/>
      <c r="AO951" s="76"/>
      <c r="AP951" s="10"/>
      <c r="AQ951" s="24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24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24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</row>
    <row r="952" spans="1:81" ht="17.25" customHeight="1">
      <c r="A952" s="20">
        <v>27</v>
      </c>
      <c r="B952" s="76">
        <v>30</v>
      </c>
      <c r="C952" s="76">
        <v>19</v>
      </c>
      <c r="D952" s="76">
        <v>7.8</v>
      </c>
      <c r="E952" s="76">
        <v>38.4</v>
      </c>
      <c r="F952" s="76">
        <v>23.5</v>
      </c>
      <c r="G952" s="76">
        <v>0</v>
      </c>
      <c r="H952" s="76">
        <v>38.5</v>
      </c>
      <c r="I952" s="76">
        <v>24</v>
      </c>
      <c r="J952" s="76">
        <v>0</v>
      </c>
      <c r="K952" s="76">
        <v>40.5</v>
      </c>
      <c r="L952" s="76">
        <v>26</v>
      </c>
      <c r="M952" s="76">
        <v>0</v>
      </c>
      <c r="O952" s="20">
        <v>27</v>
      </c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6"/>
      <c r="AC952" s="20">
        <v>27</v>
      </c>
      <c r="AD952" s="76"/>
      <c r="AE952" s="76"/>
      <c r="AF952" s="76"/>
      <c r="AG952" s="76"/>
      <c r="AH952" s="76"/>
      <c r="AI952" s="76"/>
      <c r="AJ952" s="76"/>
      <c r="AK952" s="76"/>
      <c r="AL952" s="76"/>
      <c r="AM952" s="76"/>
      <c r="AN952" s="76"/>
      <c r="AO952" s="76"/>
      <c r="AP952" s="10"/>
      <c r="AQ952" s="24"/>
      <c r="AR952" s="26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24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24"/>
      <c r="BR952" s="10"/>
      <c r="BS952" s="10"/>
      <c r="BT952" s="28"/>
      <c r="BU952" s="10"/>
      <c r="BV952" s="10"/>
      <c r="BW952" s="10"/>
      <c r="BX952" s="10"/>
      <c r="BY952" s="10"/>
      <c r="BZ952" s="10"/>
      <c r="CA952" s="10"/>
      <c r="CB952" s="10"/>
      <c r="CC952" s="10"/>
    </row>
    <row r="953" spans="1:81" ht="17.25" customHeight="1">
      <c r="A953" s="20">
        <v>28</v>
      </c>
      <c r="B953" s="76">
        <v>27</v>
      </c>
      <c r="C953" s="76">
        <v>20.8</v>
      </c>
      <c r="D953" s="76">
        <v>4.8</v>
      </c>
      <c r="E953" s="76">
        <v>36.5</v>
      </c>
      <c r="F953" s="76">
        <v>24.5</v>
      </c>
      <c r="G953" s="76">
        <v>0</v>
      </c>
      <c r="H953" s="76">
        <v>39.5</v>
      </c>
      <c r="I953" s="76">
        <v>22</v>
      </c>
      <c r="J953" s="76">
        <v>0</v>
      </c>
      <c r="K953" s="76">
        <v>40.7</v>
      </c>
      <c r="L953" s="76">
        <v>25</v>
      </c>
      <c r="M953" s="76">
        <v>0</v>
      </c>
      <c r="O953" s="20">
        <v>28</v>
      </c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6"/>
      <c r="AC953" s="20">
        <v>28</v>
      </c>
      <c r="AD953" s="76"/>
      <c r="AE953" s="76"/>
      <c r="AF953" s="76"/>
      <c r="AG953" s="76"/>
      <c r="AH953" s="76"/>
      <c r="AI953" s="76"/>
      <c r="AJ953" s="76"/>
      <c r="AK953" s="76"/>
      <c r="AL953" s="76"/>
      <c r="AM953" s="76"/>
      <c r="AN953" s="76"/>
      <c r="AO953" s="76"/>
      <c r="AP953" s="10"/>
      <c r="AQ953" s="79"/>
      <c r="AR953" s="64"/>
      <c r="AS953" s="64"/>
      <c r="AT953" s="64"/>
      <c r="AU953" s="10"/>
      <c r="AV953" s="10"/>
      <c r="AW953" s="10"/>
      <c r="AX953" s="10"/>
      <c r="AY953" s="10"/>
      <c r="AZ953" s="10"/>
      <c r="BA953" s="10"/>
      <c r="BB953" s="10"/>
      <c r="BC953" s="10"/>
      <c r="BD953" s="24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24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</row>
    <row r="954" spans="1:81" ht="17.25" customHeight="1">
      <c r="A954" s="20">
        <v>29</v>
      </c>
      <c r="B954" s="76">
        <v>31.7</v>
      </c>
      <c r="C954" s="76">
        <v>21.5</v>
      </c>
      <c r="D954" s="76" t="s">
        <v>104</v>
      </c>
      <c r="E954" s="76">
        <v>38</v>
      </c>
      <c r="F954" s="76">
        <v>21.5</v>
      </c>
      <c r="G954" s="76">
        <v>0</v>
      </c>
      <c r="H954" s="76">
        <v>40</v>
      </c>
      <c r="I954" s="76">
        <v>22</v>
      </c>
      <c r="J954" s="76">
        <v>0</v>
      </c>
      <c r="K954" s="76">
        <v>40</v>
      </c>
      <c r="L954" s="76">
        <v>26.5</v>
      </c>
      <c r="M954" s="76">
        <v>0</v>
      </c>
      <c r="O954" s="20">
        <v>29</v>
      </c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6"/>
      <c r="AC954" s="20">
        <v>29</v>
      </c>
      <c r="AD954" s="76"/>
      <c r="AE954" s="76"/>
      <c r="AF954" s="76"/>
      <c r="AG954" s="76"/>
      <c r="AH954" s="76"/>
      <c r="AI954" s="76"/>
      <c r="AJ954" s="76"/>
      <c r="AK954" s="76"/>
      <c r="AL954" s="76"/>
      <c r="AM954" s="76"/>
      <c r="AN954" s="76"/>
      <c r="AO954" s="76"/>
      <c r="AP954" s="10"/>
      <c r="AQ954" s="64"/>
      <c r="AR954" s="64"/>
      <c r="AS954" s="64"/>
      <c r="AT954" s="64"/>
      <c r="AU954" s="29"/>
      <c r="AV954" s="29"/>
      <c r="AW954" s="29"/>
      <c r="AX954" s="10"/>
      <c r="AY954" s="10"/>
      <c r="AZ954" s="28"/>
      <c r="BA954" s="10"/>
      <c r="BB954" s="10"/>
      <c r="BC954" s="10"/>
      <c r="BD954" s="24"/>
      <c r="BE954" s="10"/>
      <c r="BF954" s="10"/>
      <c r="BG954" s="10"/>
      <c r="BH954" s="28"/>
      <c r="BI954" s="28"/>
      <c r="BJ954" s="28"/>
      <c r="BK954" s="10"/>
      <c r="BL954" s="10"/>
      <c r="BM954" s="10"/>
      <c r="BN954" s="10"/>
      <c r="BO954" s="10"/>
      <c r="BP954" s="10"/>
      <c r="BQ954" s="24"/>
      <c r="BR954" s="10"/>
      <c r="BS954" s="10"/>
      <c r="BT954" s="10"/>
      <c r="BU954" s="29"/>
      <c r="BV954" s="29"/>
      <c r="BW954" s="10"/>
      <c r="BX954" s="10"/>
      <c r="BY954" s="10"/>
      <c r="BZ954" s="10"/>
      <c r="CA954" s="10"/>
      <c r="CB954" s="10"/>
      <c r="CC954" s="10"/>
    </row>
    <row r="955" spans="1:81" ht="17.25" customHeight="1">
      <c r="A955" s="20">
        <v>30</v>
      </c>
      <c r="B955" s="76">
        <v>23.8</v>
      </c>
      <c r="C955" s="76">
        <v>20.5</v>
      </c>
      <c r="D955" s="76">
        <v>4.1</v>
      </c>
      <c r="E955" s="76"/>
      <c r="F955" s="76"/>
      <c r="G955" s="76"/>
      <c r="H955" s="76">
        <v>40</v>
      </c>
      <c r="I955" s="76">
        <v>22</v>
      </c>
      <c r="J955" s="76">
        <v>0</v>
      </c>
      <c r="K955" s="76">
        <v>40</v>
      </c>
      <c r="L955" s="76">
        <v>26.5</v>
      </c>
      <c r="M955" s="76">
        <v>0</v>
      </c>
      <c r="O955" s="20">
        <v>30</v>
      </c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6"/>
      <c r="AC955" s="20">
        <v>30</v>
      </c>
      <c r="AD955" s="76"/>
      <c r="AE955" s="76"/>
      <c r="AF955" s="76"/>
      <c r="AG955" s="76"/>
      <c r="AH955" s="76"/>
      <c r="AI955" s="76"/>
      <c r="AJ955" s="76"/>
      <c r="AK955" s="76"/>
      <c r="AL955" s="76"/>
      <c r="AM955" s="76"/>
      <c r="AN955" s="76"/>
      <c r="AO955" s="76"/>
      <c r="AP955" s="10"/>
      <c r="AQ955" s="24"/>
      <c r="AR955" s="10"/>
      <c r="AS955" s="10"/>
      <c r="AT955" s="10"/>
      <c r="AU955" s="29"/>
      <c r="AV955" s="29"/>
      <c r="AW955" s="29"/>
      <c r="AX955" s="10"/>
      <c r="AY955" s="10"/>
      <c r="AZ955" s="10"/>
      <c r="BA955" s="26"/>
      <c r="BB955" s="10"/>
      <c r="BC955" s="10"/>
      <c r="BD955" s="24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26"/>
      <c r="BQ955" s="24"/>
      <c r="BR955" s="10"/>
      <c r="BS955" s="10"/>
      <c r="BT955" s="10"/>
      <c r="BU955" s="29"/>
      <c r="BV955" s="29"/>
      <c r="BW955" s="10"/>
      <c r="BX955" s="10"/>
      <c r="BY955" s="10"/>
      <c r="BZ955" s="10"/>
      <c r="CA955" s="10"/>
      <c r="CB955" s="10"/>
      <c r="CC955" s="10"/>
    </row>
    <row r="956" spans="1:81" ht="17.25" customHeight="1">
      <c r="A956" s="20">
        <v>31</v>
      </c>
      <c r="B956" s="76">
        <v>32.5</v>
      </c>
      <c r="C956" s="76">
        <v>19.5</v>
      </c>
      <c r="D956" s="76">
        <v>0</v>
      </c>
      <c r="E956" s="76"/>
      <c r="F956" s="76"/>
      <c r="G956" s="76"/>
      <c r="H956" s="76">
        <v>39</v>
      </c>
      <c r="I956" s="76">
        <v>21</v>
      </c>
      <c r="J956" s="76">
        <v>0</v>
      </c>
      <c r="K956" s="76"/>
      <c r="L956" s="76"/>
      <c r="M956" s="76"/>
      <c r="O956" s="20">
        <v>31</v>
      </c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6"/>
      <c r="AC956" s="20">
        <v>31</v>
      </c>
      <c r="AD956" s="76"/>
      <c r="AE956" s="76"/>
      <c r="AF956" s="76"/>
      <c r="AG956" s="76"/>
      <c r="AH956" s="76"/>
      <c r="AI956" s="76"/>
      <c r="AJ956" s="76"/>
      <c r="AK956" s="76"/>
      <c r="AL956" s="76"/>
      <c r="AM956" s="76"/>
      <c r="AN956" s="76"/>
      <c r="AO956" s="76"/>
      <c r="AP956" s="10"/>
      <c r="AQ956" s="24"/>
      <c r="AR956" s="26"/>
      <c r="AS956" s="10"/>
      <c r="AT956" s="10"/>
      <c r="AU956" s="29"/>
      <c r="AV956" s="29"/>
      <c r="AW956" s="29"/>
      <c r="AX956" s="10"/>
      <c r="AY956" s="10"/>
      <c r="AZ956" s="10"/>
      <c r="BA956" s="29"/>
      <c r="BB956" s="29"/>
      <c r="BC956" s="29"/>
      <c r="BD956" s="24"/>
      <c r="BE956" s="10"/>
      <c r="BF956" s="10"/>
      <c r="BG956" s="10"/>
      <c r="BH956" s="29"/>
      <c r="BI956" s="29"/>
      <c r="BJ956" s="29"/>
      <c r="BK956" s="10"/>
      <c r="BL956" s="10"/>
      <c r="BM956" s="10"/>
      <c r="BN956" s="10"/>
      <c r="BO956" s="10"/>
      <c r="BP956" s="10"/>
      <c r="BQ956" s="24"/>
      <c r="BR956" s="27"/>
      <c r="BS956" s="27"/>
      <c r="BT956" s="27"/>
      <c r="BU956" s="29"/>
      <c r="BV956" s="29"/>
      <c r="BW956" s="10"/>
      <c r="BX956" s="27"/>
      <c r="BY956" s="27"/>
      <c r="BZ956" s="27"/>
      <c r="CA956" s="10"/>
      <c r="CB956" s="10"/>
      <c r="CC956" s="10"/>
    </row>
    <row r="957" spans="1:81" s="35" customFormat="1" ht="18" customHeight="1">
      <c r="A957" s="44" t="s">
        <v>19</v>
      </c>
      <c r="B957" s="13">
        <f aca="true" t="shared" si="114" ref="B957:M957">SUM(B926:B956)</f>
        <v>1013.2</v>
      </c>
      <c r="C957" s="13">
        <f t="shared" si="114"/>
        <v>570.1</v>
      </c>
      <c r="D957" s="13">
        <f t="shared" si="114"/>
        <v>16.7</v>
      </c>
      <c r="E957" s="13">
        <f t="shared" si="114"/>
        <v>1035.8000000000002</v>
      </c>
      <c r="F957" s="13">
        <f t="shared" si="114"/>
        <v>550.6</v>
      </c>
      <c r="G957" s="13">
        <f t="shared" si="114"/>
        <v>0</v>
      </c>
      <c r="H957" s="13">
        <f t="shared" si="114"/>
        <v>1178.2</v>
      </c>
      <c r="I957" s="13">
        <f t="shared" si="114"/>
        <v>672.5</v>
      </c>
      <c r="J957" s="13">
        <f t="shared" si="114"/>
        <v>1</v>
      </c>
      <c r="K957" s="13">
        <f t="shared" si="114"/>
        <v>1198.1000000000001</v>
      </c>
      <c r="L957" s="13">
        <f t="shared" si="114"/>
        <v>760.5</v>
      </c>
      <c r="M957" s="13">
        <f t="shared" si="114"/>
        <v>3.1</v>
      </c>
      <c r="O957" s="44" t="s">
        <v>19</v>
      </c>
      <c r="P957" s="13">
        <f aca="true" t="shared" si="115" ref="P957:AA957">SUM(P926:P956)</f>
        <v>638.4</v>
      </c>
      <c r="Q957" s="13">
        <f t="shared" si="115"/>
        <v>446.20000000000005</v>
      </c>
      <c r="R957" s="13">
        <f t="shared" si="115"/>
        <v>26.1</v>
      </c>
      <c r="S957" s="13">
        <f t="shared" si="115"/>
        <v>0</v>
      </c>
      <c r="T957" s="13">
        <f t="shared" si="115"/>
        <v>0</v>
      </c>
      <c r="U957" s="13">
        <f t="shared" si="115"/>
        <v>0</v>
      </c>
      <c r="V957" s="13">
        <f t="shared" si="115"/>
        <v>0</v>
      </c>
      <c r="W957" s="13">
        <f t="shared" si="115"/>
        <v>0</v>
      </c>
      <c r="X957" s="13">
        <f t="shared" si="115"/>
        <v>0</v>
      </c>
      <c r="Y957" s="13">
        <f t="shared" si="115"/>
        <v>0</v>
      </c>
      <c r="Z957" s="13">
        <f t="shared" si="115"/>
        <v>0</v>
      </c>
      <c r="AA957" s="13">
        <f t="shared" si="115"/>
        <v>0</v>
      </c>
      <c r="AC957" s="44" t="s">
        <v>19</v>
      </c>
      <c r="AD957" s="13">
        <f>SUM(AD926:AD956)</f>
        <v>0</v>
      </c>
      <c r="AE957" s="13">
        <f>SUM(AE926:AE956)</f>
        <v>0</v>
      </c>
      <c r="AF957" s="13">
        <f>SUM(AF926:AF956)</f>
        <v>0</v>
      </c>
      <c r="AG957" s="13">
        <f aca="true" t="shared" si="116" ref="AG957:AM957">SUM(AG926:AG956)</f>
        <v>0</v>
      </c>
      <c r="AH957" s="13">
        <f t="shared" si="116"/>
        <v>0</v>
      </c>
      <c r="AI957" s="13">
        <f t="shared" si="116"/>
        <v>0</v>
      </c>
      <c r="AJ957" s="13">
        <f t="shared" si="116"/>
        <v>0</v>
      </c>
      <c r="AK957" s="13">
        <f>SUM(AK926:AK956)</f>
        <v>0</v>
      </c>
      <c r="AL957" s="13">
        <f t="shared" si="116"/>
        <v>0</v>
      </c>
      <c r="AM957" s="13">
        <f t="shared" si="116"/>
        <v>0</v>
      </c>
      <c r="AN957" s="13">
        <f>SUM(AN926:AN956)</f>
        <v>0</v>
      </c>
      <c r="AO957" s="13">
        <f>SUM(AO926:AO956)</f>
        <v>0</v>
      </c>
      <c r="AP957" s="55"/>
      <c r="AQ957" s="18"/>
      <c r="AR957" s="18"/>
      <c r="AS957" s="18"/>
      <c r="AT957" s="18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  <c r="BG957" s="23"/>
      <c r="BH957" s="23"/>
      <c r="BI957" s="23"/>
      <c r="BJ957" s="23"/>
      <c r="BK957" s="23"/>
      <c r="BL957" s="23"/>
      <c r="BM957" s="23"/>
      <c r="BN957" s="23"/>
      <c r="BO957" s="23"/>
      <c r="BP957" s="23"/>
      <c r="BQ957" s="23"/>
      <c r="BR957" s="23"/>
      <c r="BS957" s="23"/>
      <c r="BT957" s="23"/>
      <c r="BU957" s="23"/>
      <c r="BV957" s="23"/>
      <c r="BW957" s="23"/>
      <c r="BX957" s="23"/>
      <c r="BY957" s="23"/>
      <c r="BZ957" s="23"/>
      <c r="CA957" s="23"/>
      <c r="CB957" s="23"/>
      <c r="CC957" s="23"/>
    </row>
    <row r="958" spans="1:81" s="35" customFormat="1" ht="18" customHeight="1">
      <c r="A958" s="44" t="s">
        <v>20</v>
      </c>
      <c r="B958" s="13">
        <f>AVERAGE(B926:B956)</f>
        <v>32.68387096774194</v>
      </c>
      <c r="C958" s="13">
        <f>AVERAGE(C926:C956)</f>
        <v>18.39032258064516</v>
      </c>
      <c r="D958" s="13">
        <f>D957/31</f>
        <v>0.5387096774193548</v>
      </c>
      <c r="E958" s="13">
        <f aca="true" t="shared" si="117" ref="E958:L958">AVERAGE(E926:E956)</f>
        <v>35.71724137931035</v>
      </c>
      <c r="F958" s="13">
        <f t="shared" si="117"/>
        <v>18.986206896551725</v>
      </c>
      <c r="G958" s="13">
        <f>G957/28</f>
        <v>0</v>
      </c>
      <c r="H958" s="13">
        <f t="shared" si="117"/>
        <v>38.00645161290323</v>
      </c>
      <c r="I958" s="13">
        <f t="shared" si="117"/>
        <v>21.693548387096776</v>
      </c>
      <c r="J958" s="13">
        <f>J957/31</f>
        <v>0.03225806451612903</v>
      </c>
      <c r="K958" s="13">
        <f t="shared" si="117"/>
        <v>39.936666666666675</v>
      </c>
      <c r="L958" s="13">
        <f t="shared" si="117"/>
        <v>25.35</v>
      </c>
      <c r="M958" s="13">
        <f>M957/30</f>
        <v>0.10333333333333333</v>
      </c>
      <c r="O958" s="44" t="s">
        <v>20</v>
      </c>
      <c r="P958" s="13">
        <f aca="true" t="shared" si="118" ref="P958:Z958">AVERAGE(P926:P956)</f>
        <v>39.9</v>
      </c>
      <c r="Q958" s="13">
        <f t="shared" si="118"/>
        <v>26.247058823529414</v>
      </c>
      <c r="R958" s="13">
        <f>R957/31</f>
        <v>0.8419354838709678</v>
      </c>
      <c r="S958" s="13" t="e">
        <f t="shared" si="118"/>
        <v>#DIV/0!</v>
      </c>
      <c r="T958" s="13" t="e">
        <f t="shared" si="118"/>
        <v>#DIV/0!</v>
      </c>
      <c r="U958" s="13">
        <f>U957/30</f>
        <v>0</v>
      </c>
      <c r="V958" s="13" t="e">
        <f t="shared" si="118"/>
        <v>#DIV/0!</v>
      </c>
      <c r="W958" s="13" t="e">
        <f t="shared" si="118"/>
        <v>#DIV/0!</v>
      </c>
      <c r="X958" s="13">
        <f>X957/31</f>
        <v>0</v>
      </c>
      <c r="Y958" s="13" t="e">
        <f t="shared" si="118"/>
        <v>#DIV/0!</v>
      </c>
      <c r="Z958" s="13" t="e">
        <f t="shared" si="118"/>
        <v>#DIV/0!</v>
      </c>
      <c r="AA958" s="13">
        <f>AA957/31</f>
        <v>0</v>
      </c>
      <c r="AC958" s="44" t="s">
        <v>20</v>
      </c>
      <c r="AD958" s="13" t="e">
        <f>AVERAGE(AD926:AD956)</f>
        <v>#DIV/0!</v>
      </c>
      <c r="AE958" s="13" t="e">
        <f>AVERAGE(AE926:AE956)</f>
        <v>#DIV/0!</v>
      </c>
      <c r="AF958" s="13">
        <f>AF957/30</f>
        <v>0</v>
      </c>
      <c r="AG958" s="13" t="e">
        <f aca="true" t="shared" si="119" ref="AG958:AN958">AVERAGE(AG926:AG956)</f>
        <v>#DIV/0!</v>
      </c>
      <c r="AH958" s="13" t="e">
        <f t="shared" si="119"/>
        <v>#DIV/0!</v>
      </c>
      <c r="AI958" s="13">
        <f>AI957/31</f>
        <v>0</v>
      </c>
      <c r="AJ958" s="13" t="e">
        <f t="shared" si="119"/>
        <v>#DIV/0!</v>
      </c>
      <c r="AK958" s="13" t="e">
        <f>AVERAGE(AK926:AK955)</f>
        <v>#DIV/0!</v>
      </c>
      <c r="AL958" s="13">
        <f>AL957/30</f>
        <v>0</v>
      </c>
      <c r="AM958" s="13" t="e">
        <f t="shared" si="119"/>
        <v>#DIV/0!</v>
      </c>
      <c r="AN958" s="13" t="e">
        <f t="shared" si="119"/>
        <v>#DIV/0!</v>
      </c>
      <c r="AO958" s="13">
        <f>AO957/31</f>
        <v>0</v>
      </c>
      <c r="AP958" s="55"/>
      <c r="AQ958" s="18"/>
      <c r="AR958" s="18"/>
      <c r="AS958" s="18"/>
      <c r="AT958" s="18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3"/>
      <c r="BL958" s="23"/>
      <c r="BM958" s="23"/>
      <c r="BN958" s="23"/>
      <c r="BO958" s="23"/>
      <c r="BP958" s="23"/>
      <c r="BQ958" s="23"/>
      <c r="BR958" s="23"/>
      <c r="BS958" s="23"/>
      <c r="BT958" s="23"/>
      <c r="BU958" s="23"/>
      <c r="BV958" s="23"/>
      <c r="BW958" s="23"/>
      <c r="BX958" s="23"/>
      <c r="BY958" s="23"/>
      <c r="BZ958" s="23"/>
      <c r="CA958" s="23"/>
      <c r="CB958" s="23"/>
      <c r="CC958" s="23"/>
    </row>
    <row r="959" spans="1:81" ht="18" customHeight="1">
      <c r="A959" s="4" t="s">
        <v>21</v>
      </c>
      <c r="B959" s="5"/>
      <c r="C959" s="5"/>
      <c r="D959" s="1">
        <f>D957</f>
        <v>16.7</v>
      </c>
      <c r="E959" s="5"/>
      <c r="F959" s="5"/>
      <c r="G959" s="1">
        <f>D959+G957</f>
        <v>16.7</v>
      </c>
      <c r="H959" s="5"/>
      <c r="I959" s="5"/>
      <c r="J959" s="1">
        <f>G959+J957</f>
        <v>17.7</v>
      </c>
      <c r="K959" s="5"/>
      <c r="L959" s="5"/>
      <c r="M959" s="1">
        <f>J959+M957</f>
        <v>20.8</v>
      </c>
      <c r="O959" s="4" t="s">
        <v>21</v>
      </c>
      <c r="P959" s="5"/>
      <c r="Q959" s="5"/>
      <c r="R959" s="6">
        <f>M959+R957</f>
        <v>46.900000000000006</v>
      </c>
      <c r="S959" s="5"/>
      <c r="T959" s="5"/>
      <c r="U959" s="1">
        <f>R959+U957</f>
        <v>46.900000000000006</v>
      </c>
      <c r="V959" s="5"/>
      <c r="W959" s="5"/>
      <c r="X959" s="1">
        <f>U959+X957</f>
        <v>46.900000000000006</v>
      </c>
      <c r="Y959" s="5"/>
      <c r="Z959" s="5"/>
      <c r="AA959" s="1">
        <f>X959+AA957</f>
        <v>46.900000000000006</v>
      </c>
      <c r="AC959" s="4" t="s">
        <v>21</v>
      </c>
      <c r="AD959" s="5"/>
      <c r="AE959" s="5"/>
      <c r="AF959" s="6">
        <f>AA959+AF957</f>
        <v>46.900000000000006</v>
      </c>
      <c r="AG959" s="5"/>
      <c r="AH959" s="5"/>
      <c r="AI959" s="6">
        <f>AF959+AI957</f>
        <v>46.900000000000006</v>
      </c>
      <c r="AJ959" s="5"/>
      <c r="AK959" s="5"/>
      <c r="AL959" s="6">
        <f>AI959+AL957</f>
        <v>46.900000000000006</v>
      </c>
      <c r="AM959" s="5"/>
      <c r="AN959" s="5"/>
      <c r="AO959" s="6">
        <f>AL959+AO957</f>
        <v>46.900000000000006</v>
      </c>
      <c r="AP959" s="11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  <c r="BX959" s="18"/>
      <c r="BY959" s="18"/>
      <c r="BZ959" s="18"/>
      <c r="CA959" s="18"/>
      <c r="CB959" s="18"/>
      <c r="CC959" s="18"/>
    </row>
    <row r="960" spans="10:81" ht="18" customHeight="1">
      <c r="J960" s="8" t="s">
        <v>96</v>
      </c>
      <c r="W960" s="8" t="s">
        <v>96</v>
      </c>
      <c r="AL960" s="8" t="s">
        <v>96</v>
      </c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  <c r="BT960" s="18"/>
      <c r="BU960" s="18"/>
      <c r="BV960" s="18"/>
      <c r="BW960" s="18"/>
      <c r="BX960" s="18"/>
      <c r="BY960" s="18"/>
      <c r="BZ960" s="18"/>
      <c r="CA960" s="18"/>
      <c r="CB960" s="18"/>
      <c r="CC960" s="18"/>
    </row>
    <row r="961" spans="10:81" ht="18" customHeight="1">
      <c r="J961" s="8" t="s">
        <v>22</v>
      </c>
      <c r="W961" s="8" t="s">
        <v>22</v>
      </c>
      <c r="AL961" s="8" t="s">
        <v>22</v>
      </c>
      <c r="AO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  <c r="BT961" s="18"/>
      <c r="BU961" s="18"/>
      <c r="BV961" s="18"/>
      <c r="BW961" s="18"/>
      <c r="BX961" s="18"/>
      <c r="BY961" s="18"/>
      <c r="BZ961" s="18"/>
      <c r="CA961" s="18"/>
      <c r="CB961" s="18"/>
      <c r="CC961" s="18"/>
    </row>
    <row r="962" spans="10:81" ht="18" customHeight="1">
      <c r="J962" s="8" t="s">
        <v>85</v>
      </c>
      <c r="W962" s="8" t="s">
        <v>85</v>
      </c>
      <c r="AL962" s="8" t="s">
        <v>85</v>
      </c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  <c r="BT962" s="18"/>
      <c r="BU962" s="18"/>
      <c r="BV962" s="18"/>
      <c r="BW962" s="18"/>
      <c r="BX962" s="18"/>
      <c r="BY962" s="18"/>
      <c r="BZ962" s="18"/>
      <c r="CA962" s="18"/>
      <c r="CB962" s="18"/>
      <c r="CC962" s="18"/>
    </row>
    <row r="963" spans="3:81" ht="18" customHeight="1">
      <c r="C963" s="17" t="s">
        <v>57</v>
      </c>
      <c r="D963" s="17"/>
      <c r="E963" s="17"/>
      <c r="F963" s="17"/>
      <c r="G963" s="17"/>
      <c r="H963" s="17"/>
      <c r="I963" s="17"/>
      <c r="Q963" s="17" t="s">
        <v>57</v>
      </c>
      <c r="R963" s="17"/>
      <c r="S963" s="17"/>
      <c r="T963" s="17"/>
      <c r="U963" s="17"/>
      <c r="V963" s="17"/>
      <c r="W963" s="17"/>
      <c r="AE963" s="17" t="s">
        <v>57</v>
      </c>
      <c r="AF963" s="17"/>
      <c r="AG963" s="17"/>
      <c r="AH963" s="17"/>
      <c r="AI963" s="17"/>
      <c r="AJ963" s="17"/>
      <c r="AK963" s="17"/>
      <c r="AO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  <c r="BT963" s="18"/>
      <c r="BU963" s="18"/>
      <c r="BV963" s="18"/>
      <c r="BW963" s="18"/>
      <c r="BX963" s="18"/>
      <c r="BY963" s="18"/>
      <c r="BZ963" s="18"/>
      <c r="CA963" s="18"/>
      <c r="CB963" s="18"/>
      <c r="CC963" s="18"/>
    </row>
    <row r="964" spans="1:81" ht="18" customHeight="1">
      <c r="A964" s="17" t="s">
        <v>103</v>
      </c>
      <c r="J964" s="8" t="s">
        <v>58</v>
      </c>
      <c r="O964" s="17" t="s">
        <v>103</v>
      </c>
      <c r="X964" s="8" t="s">
        <v>58</v>
      </c>
      <c r="AC964" s="17" t="s">
        <v>103</v>
      </c>
      <c r="AL964" s="8" t="s">
        <v>58</v>
      </c>
      <c r="AO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  <c r="BT964" s="18"/>
      <c r="BU964" s="18"/>
      <c r="BV964" s="18"/>
      <c r="BW964" s="18"/>
      <c r="BX964" s="18"/>
      <c r="BY964" s="18"/>
      <c r="BZ964" s="18"/>
      <c r="CA964" s="18"/>
      <c r="CB964" s="18"/>
      <c r="CC964" s="18"/>
    </row>
    <row r="965" spans="1:81" ht="18" customHeight="1">
      <c r="A965" s="81" t="s">
        <v>2</v>
      </c>
      <c r="B965" s="20" t="s">
        <v>3</v>
      </c>
      <c r="C965" s="20"/>
      <c r="D965" s="20"/>
      <c r="E965" s="20" t="s">
        <v>4</v>
      </c>
      <c r="F965" s="20"/>
      <c r="G965" s="20"/>
      <c r="H965" s="20" t="s">
        <v>5</v>
      </c>
      <c r="I965" s="20"/>
      <c r="J965" s="20"/>
      <c r="K965" s="20" t="s">
        <v>25</v>
      </c>
      <c r="L965" s="20"/>
      <c r="M965" s="20"/>
      <c r="O965" s="81" t="s">
        <v>2</v>
      </c>
      <c r="P965" s="20" t="s">
        <v>7</v>
      </c>
      <c r="Q965" s="20"/>
      <c r="R965" s="20"/>
      <c r="S965" s="20" t="s">
        <v>8</v>
      </c>
      <c r="T965" s="20"/>
      <c r="U965" s="20"/>
      <c r="V965" s="20" t="s">
        <v>9</v>
      </c>
      <c r="W965" s="20"/>
      <c r="X965" s="20"/>
      <c r="Y965" s="20" t="s">
        <v>10</v>
      </c>
      <c r="Z965" s="20"/>
      <c r="AA965" s="20"/>
      <c r="AC965" s="81" t="s">
        <v>2</v>
      </c>
      <c r="AD965" s="20" t="s">
        <v>11</v>
      </c>
      <c r="AE965" s="20"/>
      <c r="AF965" s="20"/>
      <c r="AG965" s="20" t="s">
        <v>12</v>
      </c>
      <c r="AH965" s="20"/>
      <c r="AI965" s="20"/>
      <c r="AJ965" s="20" t="s">
        <v>13</v>
      </c>
      <c r="AK965" s="20"/>
      <c r="AL965" s="20"/>
      <c r="AM965" s="83" t="s">
        <v>56</v>
      </c>
      <c r="AN965" s="84"/>
      <c r="AO965" s="85"/>
      <c r="AP965" s="24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  <c r="BT965" s="18"/>
      <c r="BU965" s="18"/>
      <c r="BV965" s="18"/>
      <c r="BW965" s="18"/>
      <c r="BX965" s="18"/>
      <c r="BY965" s="18"/>
      <c r="BZ965" s="18"/>
      <c r="CA965" s="18"/>
      <c r="CB965" s="18"/>
      <c r="CC965" s="18"/>
    </row>
    <row r="966" spans="1:81" ht="18" customHeight="1">
      <c r="A966" s="82"/>
      <c r="B966" s="20" t="s">
        <v>15</v>
      </c>
      <c r="C966" s="20" t="s">
        <v>16</v>
      </c>
      <c r="D966" s="20" t="s">
        <v>17</v>
      </c>
      <c r="E966" s="20" t="s">
        <v>15</v>
      </c>
      <c r="F966" s="20" t="s">
        <v>16</v>
      </c>
      <c r="G966" s="20" t="s">
        <v>18</v>
      </c>
      <c r="H966" s="20" t="s">
        <v>15</v>
      </c>
      <c r="I966" s="20" t="s">
        <v>16</v>
      </c>
      <c r="J966" s="20" t="s">
        <v>17</v>
      </c>
      <c r="K966" s="20" t="s">
        <v>15</v>
      </c>
      <c r="L966" s="20" t="s">
        <v>16</v>
      </c>
      <c r="M966" s="20" t="s">
        <v>17</v>
      </c>
      <c r="O966" s="82"/>
      <c r="P966" s="20" t="s">
        <v>15</v>
      </c>
      <c r="Q966" s="20" t="s">
        <v>16</v>
      </c>
      <c r="R966" s="20" t="s">
        <v>17</v>
      </c>
      <c r="S966" s="20" t="s">
        <v>15</v>
      </c>
      <c r="T966" s="20" t="s">
        <v>16</v>
      </c>
      <c r="U966" s="20" t="s">
        <v>18</v>
      </c>
      <c r="V966" s="20" t="s">
        <v>15</v>
      </c>
      <c r="W966" s="20" t="s">
        <v>16</v>
      </c>
      <c r="X966" s="20" t="s">
        <v>17</v>
      </c>
      <c r="Y966" s="20" t="s">
        <v>15</v>
      </c>
      <c r="Z966" s="20" t="s">
        <v>16</v>
      </c>
      <c r="AA966" s="20" t="s">
        <v>17</v>
      </c>
      <c r="AC966" s="82"/>
      <c r="AD966" s="20" t="s">
        <v>15</v>
      </c>
      <c r="AE966" s="20" t="s">
        <v>16</v>
      </c>
      <c r="AF966" s="20" t="s">
        <v>17</v>
      </c>
      <c r="AG966" s="20" t="s">
        <v>15</v>
      </c>
      <c r="AH966" s="20" t="s">
        <v>16</v>
      </c>
      <c r="AI966" s="20" t="s">
        <v>18</v>
      </c>
      <c r="AJ966" s="20" t="s">
        <v>15</v>
      </c>
      <c r="AK966" s="20" t="s">
        <v>16</v>
      </c>
      <c r="AL966" s="20" t="s">
        <v>17</v>
      </c>
      <c r="AM966" s="20" t="s">
        <v>15</v>
      </c>
      <c r="AN966" s="20" t="s">
        <v>16</v>
      </c>
      <c r="AO966" s="7" t="s">
        <v>17</v>
      </c>
      <c r="AP966" s="24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  <c r="BS966" s="18"/>
      <c r="BT966" s="18"/>
      <c r="BU966" s="18"/>
      <c r="BV966" s="18"/>
      <c r="BW966" s="18"/>
      <c r="BX966" s="18"/>
      <c r="BY966" s="18"/>
      <c r="BZ966" s="18"/>
      <c r="CA966" s="18"/>
      <c r="CB966" s="18"/>
      <c r="CC966" s="18"/>
    </row>
    <row r="967" spans="1:81" ht="17.25" customHeight="1">
      <c r="A967" s="20">
        <v>1</v>
      </c>
      <c r="B967" s="76">
        <v>32.2</v>
      </c>
      <c r="C967" s="76">
        <v>14.3</v>
      </c>
      <c r="D967" s="76">
        <v>0</v>
      </c>
      <c r="E967" s="76">
        <v>33.1</v>
      </c>
      <c r="F967" s="76">
        <v>15.5</v>
      </c>
      <c r="G967" s="76">
        <v>0</v>
      </c>
      <c r="H967" s="76">
        <v>35.4</v>
      </c>
      <c r="I967" s="76">
        <v>19</v>
      </c>
      <c r="J967" s="76">
        <v>0</v>
      </c>
      <c r="K967" s="76">
        <v>37.7</v>
      </c>
      <c r="L967" s="76">
        <v>15.8</v>
      </c>
      <c r="M967" s="76">
        <v>0</v>
      </c>
      <c r="O967" s="20">
        <v>1</v>
      </c>
      <c r="P967" s="76">
        <v>38.2</v>
      </c>
      <c r="Q967" s="76">
        <v>22.2</v>
      </c>
      <c r="R967" s="76">
        <v>0</v>
      </c>
      <c r="S967" s="76"/>
      <c r="T967" s="76"/>
      <c r="U967" s="76"/>
      <c r="V967" s="76"/>
      <c r="W967" s="76"/>
      <c r="X967" s="76"/>
      <c r="Y967" s="76"/>
      <c r="Z967" s="76"/>
      <c r="AA967" s="76"/>
      <c r="AC967" s="20">
        <v>1</v>
      </c>
      <c r="AD967" s="76"/>
      <c r="AE967" s="76"/>
      <c r="AF967" s="76"/>
      <c r="AG967" s="76"/>
      <c r="AH967" s="76"/>
      <c r="AI967" s="76"/>
      <c r="AJ967" s="76"/>
      <c r="AK967" s="76"/>
      <c r="AL967" s="76"/>
      <c r="AM967" s="76"/>
      <c r="AN967" s="76"/>
      <c r="AO967" s="76"/>
      <c r="AP967" s="10"/>
      <c r="AQ967" s="24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26"/>
      <c r="BQ967" s="24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</row>
    <row r="968" spans="1:81" ht="17.25" customHeight="1">
      <c r="A968" s="20">
        <v>2</v>
      </c>
      <c r="B968" s="76">
        <v>32.4</v>
      </c>
      <c r="C968" s="76">
        <v>14.6</v>
      </c>
      <c r="D968" s="76">
        <v>0</v>
      </c>
      <c r="E968" s="76">
        <v>32.8</v>
      </c>
      <c r="F968" s="76">
        <v>15.4</v>
      </c>
      <c r="G968" s="76">
        <v>0</v>
      </c>
      <c r="H968" s="76">
        <v>36.4</v>
      </c>
      <c r="I968" s="76">
        <v>18.1</v>
      </c>
      <c r="J968" s="76">
        <v>0</v>
      </c>
      <c r="K968" s="76">
        <v>38.1</v>
      </c>
      <c r="L968" s="76">
        <v>18</v>
      </c>
      <c r="M968" s="76">
        <v>0</v>
      </c>
      <c r="O968" s="20">
        <v>2</v>
      </c>
      <c r="P968" s="76">
        <v>38.3</v>
      </c>
      <c r="Q968" s="76">
        <v>22.6</v>
      </c>
      <c r="R968" s="76">
        <v>0</v>
      </c>
      <c r="S968" s="76"/>
      <c r="T968" s="76"/>
      <c r="U968" s="76"/>
      <c r="V968" s="76"/>
      <c r="W968" s="76"/>
      <c r="X968" s="76"/>
      <c r="Y968" s="76"/>
      <c r="Z968" s="76"/>
      <c r="AA968" s="76"/>
      <c r="AC968" s="20">
        <v>2</v>
      </c>
      <c r="AD968" s="76"/>
      <c r="AE968" s="76"/>
      <c r="AF968" s="76"/>
      <c r="AG968" s="76"/>
      <c r="AH968" s="76"/>
      <c r="AI968" s="76"/>
      <c r="AJ968" s="76"/>
      <c r="AK968" s="76"/>
      <c r="AL968" s="76"/>
      <c r="AM968" s="76"/>
      <c r="AN968" s="76"/>
      <c r="AO968" s="76"/>
      <c r="AP968" s="10"/>
      <c r="AQ968" s="24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24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</row>
    <row r="969" spans="1:81" ht="17.25" customHeight="1">
      <c r="A969" s="20">
        <v>3</v>
      </c>
      <c r="B969" s="76">
        <v>31.3</v>
      </c>
      <c r="C969" s="76">
        <v>14.6</v>
      </c>
      <c r="D969" s="76">
        <v>0</v>
      </c>
      <c r="E969" s="76">
        <v>33.2</v>
      </c>
      <c r="F969" s="76">
        <v>15.6</v>
      </c>
      <c r="G969" s="76">
        <v>0</v>
      </c>
      <c r="H969" s="76">
        <v>35.2</v>
      </c>
      <c r="I969" s="76">
        <v>20.1</v>
      </c>
      <c r="J969" s="76">
        <v>0</v>
      </c>
      <c r="K969" s="76">
        <v>37.4</v>
      </c>
      <c r="L969" s="76">
        <v>18</v>
      </c>
      <c r="M969" s="76">
        <v>0</v>
      </c>
      <c r="O969" s="20">
        <v>3</v>
      </c>
      <c r="P969" s="76">
        <v>37.6</v>
      </c>
      <c r="Q969" s="76">
        <v>23</v>
      </c>
      <c r="R969" s="76">
        <v>0</v>
      </c>
      <c r="S969" s="76"/>
      <c r="T969" s="76"/>
      <c r="U969" s="76"/>
      <c r="V969" s="76"/>
      <c r="W969" s="76"/>
      <c r="X969" s="76"/>
      <c r="Y969" s="76"/>
      <c r="Z969" s="76"/>
      <c r="AA969" s="76"/>
      <c r="AC969" s="20">
        <v>3</v>
      </c>
      <c r="AD969" s="76"/>
      <c r="AE969" s="76"/>
      <c r="AF969" s="76"/>
      <c r="AG969" s="76"/>
      <c r="AH969" s="76"/>
      <c r="AI969" s="76"/>
      <c r="AJ969" s="76"/>
      <c r="AK969" s="76"/>
      <c r="AL969" s="76"/>
      <c r="AM969" s="76"/>
      <c r="AN969" s="76"/>
      <c r="AO969" s="76"/>
      <c r="AP969" s="10"/>
      <c r="AQ969" s="24"/>
      <c r="AR969" s="45"/>
      <c r="AS969" s="45"/>
      <c r="AT969" s="45"/>
      <c r="AU969" s="45"/>
      <c r="AV969" s="45"/>
      <c r="AW969" s="45"/>
      <c r="AX969" s="45"/>
      <c r="AY969" s="46"/>
      <c r="AZ969" s="45"/>
      <c r="BA969" s="45"/>
      <c r="BB969" s="45"/>
      <c r="BC969" s="45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24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</row>
    <row r="970" spans="1:81" ht="17.25" customHeight="1">
      <c r="A970" s="20">
        <v>4</v>
      </c>
      <c r="B970" s="76">
        <v>31.8</v>
      </c>
      <c r="C970" s="76">
        <v>14.2</v>
      </c>
      <c r="D970" s="76">
        <v>0</v>
      </c>
      <c r="E970" s="76">
        <v>32.7</v>
      </c>
      <c r="F970" s="76">
        <v>14.6</v>
      </c>
      <c r="G970" s="76">
        <v>0</v>
      </c>
      <c r="H970" s="76">
        <v>35.5</v>
      </c>
      <c r="I970" s="76">
        <v>17</v>
      </c>
      <c r="J970" s="76">
        <v>0</v>
      </c>
      <c r="K970" s="76">
        <v>39.2</v>
      </c>
      <c r="L970" s="76">
        <v>18.8</v>
      </c>
      <c r="M970" s="76">
        <v>0</v>
      </c>
      <c r="O970" s="20">
        <v>4</v>
      </c>
      <c r="P970" s="76">
        <v>37</v>
      </c>
      <c r="Q970" s="76">
        <v>22.6</v>
      </c>
      <c r="R970" s="76">
        <v>6.9</v>
      </c>
      <c r="S970" s="76"/>
      <c r="T970" s="76"/>
      <c r="U970" s="76"/>
      <c r="V970" s="76"/>
      <c r="W970" s="76"/>
      <c r="X970" s="76"/>
      <c r="Y970" s="76"/>
      <c r="Z970" s="76"/>
      <c r="AA970" s="76"/>
      <c r="AC970" s="20">
        <v>4</v>
      </c>
      <c r="AD970" s="76"/>
      <c r="AE970" s="76"/>
      <c r="AF970" s="76"/>
      <c r="AG970" s="76"/>
      <c r="AH970" s="76"/>
      <c r="AI970" s="76"/>
      <c r="AJ970" s="76"/>
      <c r="AK970" s="76"/>
      <c r="AL970" s="76"/>
      <c r="AM970" s="76"/>
      <c r="AN970" s="76"/>
      <c r="AO970" s="76"/>
      <c r="AP970" s="10"/>
      <c r="AQ970" s="24"/>
      <c r="BF970" s="10"/>
      <c r="BG970" s="10"/>
      <c r="BH970" s="10"/>
      <c r="BI970" s="18"/>
      <c r="BJ970" s="18"/>
      <c r="BK970" s="47"/>
      <c r="BL970" s="48"/>
      <c r="BM970" s="48"/>
      <c r="BN970" s="48"/>
      <c r="BO970" s="48"/>
      <c r="BP970" s="48"/>
      <c r="BQ970" s="48"/>
      <c r="BR970" s="48"/>
      <c r="BS970" s="48"/>
      <c r="BT970" s="18"/>
      <c r="BU970" s="19"/>
      <c r="BV970" s="18"/>
      <c r="BW970" s="10"/>
      <c r="BX970" s="10"/>
      <c r="BY970" s="10"/>
      <c r="BZ970" s="10"/>
      <c r="CA970" s="27"/>
      <c r="CB970" s="10"/>
      <c r="CC970" s="10"/>
    </row>
    <row r="971" spans="1:81" ht="17.25" customHeight="1">
      <c r="A971" s="20">
        <v>5</v>
      </c>
      <c r="B971" s="76">
        <v>31.4</v>
      </c>
      <c r="C971" s="76">
        <v>13.2</v>
      </c>
      <c r="D971" s="76">
        <v>0</v>
      </c>
      <c r="E971" s="76">
        <v>33.4</v>
      </c>
      <c r="F971" s="76">
        <v>11.9</v>
      </c>
      <c r="G971" s="76">
        <v>0</v>
      </c>
      <c r="H971" s="76">
        <v>35.9</v>
      </c>
      <c r="I971" s="76">
        <v>13.9</v>
      </c>
      <c r="J971" s="76">
        <v>0</v>
      </c>
      <c r="K971" s="76">
        <v>39.7</v>
      </c>
      <c r="L971" s="76">
        <v>19.6</v>
      </c>
      <c r="M971" s="76">
        <v>0</v>
      </c>
      <c r="O971" s="20">
        <v>5</v>
      </c>
      <c r="P971" s="76">
        <v>38.1</v>
      </c>
      <c r="Q971" s="76">
        <v>20</v>
      </c>
      <c r="R971" s="76">
        <v>0</v>
      </c>
      <c r="S971" s="76"/>
      <c r="T971" s="76"/>
      <c r="U971" s="76"/>
      <c r="V971" s="76"/>
      <c r="W971" s="76"/>
      <c r="X971" s="76"/>
      <c r="Y971" s="76"/>
      <c r="Z971" s="76"/>
      <c r="AA971" s="76"/>
      <c r="AC971" s="20">
        <v>5</v>
      </c>
      <c r="AD971" s="76"/>
      <c r="AE971" s="76"/>
      <c r="AF971" s="76"/>
      <c r="AG971" s="76"/>
      <c r="AH971" s="76"/>
      <c r="AI971" s="76"/>
      <c r="AJ971" s="76"/>
      <c r="AK971" s="76"/>
      <c r="AL971" s="76"/>
      <c r="AM971" s="76"/>
      <c r="AN971" s="76"/>
      <c r="AO971" s="76"/>
      <c r="AP971" s="10"/>
      <c r="AQ971" s="24"/>
      <c r="BF971" s="10"/>
      <c r="BG971" s="10"/>
      <c r="BH971" s="10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3"/>
      <c r="BV971" s="24"/>
      <c r="BW971" s="10"/>
      <c r="BX971" s="10"/>
      <c r="BY971" s="10"/>
      <c r="BZ971" s="10"/>
      <c r="CA971" s="10"/>
      <c r="CB971" s="10"/>
      <c r="CC971" s="10"/>
    </row>
    <row r="972" spans="1:81" ht="17.25" customHeight="1">
      <c r="A972" s="20">
        <v>6</v>
      </c>
      <c r="B972" s="76">
        <v>32.1</v>
      </c>
      <c r="C972" s="76">
        <v>15.8</v>
      </c>
      <c r="D972" s="76">
        <v>0</v>
      </c>
      <c r="E972" s="76">
        <v>33.5</v>
      </c>
      <c r="F972" s="76">
        <v>10.5</v>
      </c>
      <c r="G972" s="76">
        <v>0</v>
      </c>
      <c r="H972" s="76">
        <v>35.6</v>
      </c>
      <c r="I972" s="76">
        <v>14.7</v>
      </c>
      <c r="J972" s="76">
        <v>0</v>
      </c>
      <c r="K972" s="76">
        <v>39.7</v>
      </c>
      <c r="L972" s="76">
        <v>20.5</v>
      </c>
      <c r="M972" s="76">
        <v>0</v>
      </c>
      <c r="O972" s="20">
        <v>6</v>
      </c>
      <c r="P972" s="76">
        <v>37.6</v>
      </c>
      <c r="Q972" s="76">
        <v>19.9</v>
      </c>
      <c r="R972" s="76">
        <v>0</v>
      </c>
      <c r="S972" s="76"/>
      <c r="T972" s="76"/>
      <c r="U972" s="76"/>
      <c r="V972" s="76"/>
      <c r="W972" s="76"/>
      <c r="X972" s="76"/>
      <c r="Y972" s="76"/>
      <c r="Z972" s="76"/>
      <c r="AA972" s="76"/>
      <c r="AC972" s="20">
        <v>6</v>
      </c>
      <c r="AD972" s="76"/>
      <c r="AE972" s="76"/>
      <c r="AF972" s="76"/>
      <c r="AG972" s="76"/>
      <c r="AH972" s="76"/>
      <c r="AI972" s="76"/>
      <c r="AJ972" s="76"/>
      <c r="AK972" s="76"/>
      <c r="AL972" s="76"/>
      <c r="AM972" s="76"/>
      <c r="AN972" s="76"/>
      <c r="AO972" s="76"/>
      <c r="AP972" s="10"/>
      <c r="AQ972" s="24"/>
      <c r="BF972" s="10"/>
      <c r="BG972" s="10"/>
      <c r="BH972" s="10"/>
      <c r="BI972" s="77"/>
      <c r="BJ972" s="77"/>
      <c r="BK972" s="77"/>
      <c r="BL972" s="77"/>
      <c r="BM972" s="77"/>
      <c r="BN972" s="77"/>
      <c r="BO972" s="77"/>
      <c r="BP972" s="77"/>
      <c r="BQ972" s="77"/>
      <c r="BR972" s="77"/>
      <c r="BS972" s="77"/>
      <c r="BT972" s="77"/>
      <c r="BU972" s="54"/>
      <c r="BV972" s="54"/>
      <c r="BW972" s="10"/>
      <c r="BX972" s="10"/>
      <c r="BY972" s="10"/>
      <c r="BZ972" s="10"/>
      <c r="CA972" s="10"/>
      <c r="CB972" s="10"/>
      <c r="CC972" s="10"/>
    </row>
    <row r="973" spans="1:81" ht="17.25" customHeight="1">
      <c r="A973" s="20">
        <v>7</v>
      </c>
      <c r="B973" s="76">
        <v>32.3</v>
      </c>
      <c r="C973" s="76">
        <v>15.7</v>
      </c>
      <c r="D973" s="76">
        <v>0</v>
      </c>
      <c r="E973" s="76">
        <v>34.3</v>
      </c>
      <c r="F973" s="76">
        <v>9.7</v>
      </c>
      <c r="G973" s="76">
        <v>0</v>
      </c>
      <c r="H973" s="76">
        <v>37.4</v>
      </c>
      <c r="I973" s="76">
        <v>17.1</v>
      </c>
      <c r="J973" s="76">
        <v>0</v>
      </c>
      <c r="K973" s="76">
        <v>38.4</v>
      </c>
      <c r="L973" s="76">
        <v>21</v>
      </c>
      <c r="M973" s="76">
        <v>0</v>
      </c>
      <c r="O973" s="20">
        <v>7</v>
      </c>
      <c r="P973" s="76">
        <v>38</v>
      </c>
      <c r="Q973" s="76">
        <v>21.4</v>
      </c>
      <c r="R973" s="76">
        <v>0</v>
      </c>
      <c r="S973" s="76"/>
      <c r="T973" s="76"/>
      <c r="U973" s="76"/>
      <c r="V973" s="76"/>
      <c r="W973" s="76"/>
      <c r="X973" s="76"/>
      <c r="Y973" s="76"/>
      <c r="Z973" s="76"/>
      <c r="AA973" s="76"/>
      <c r="AC973" s="20">
        <v>7</v>
      </c>
      <c r="AD973" s="76"/>
      <c r="AE973" s="76"/>
      <c r="AF973" s="76"/>
      <c r="AG973" s="76"/>
      <c r="AH973" s="76"/>
      <c r="AI973" s="76"/>
      <c r="AJ973" s="76"/>
      <c r="AK973" s="76"/>
      <c r="AL973" s="76"/>
      <c r="AM973" s="76"/>
      <c r="AN973" s="76"/>
      <c r="AO973" s="76"/>
      <c r="AP973" s="10"/>
      <c r="AQ973" s="24"/>
      <c r="BF973" s="12"/>
      <c r="BG973" s="10"/>
      <c r="BH973" s="10"/>
      <c r="BI973" s="78"/>
      <c r="BJ973" s="55"/>
      <c r="BK973" s="55"/>
      <c r="BL973" s="55"/>
      <c r="BM973" s="55"/>
      <c r="BN973" s="55"/>
      <c r="BO973" s="55"/>
      <c r="BP973" s="55"/>
      <c r="BQ973" s="55"/>
      <c r="BR973" s="55"/>
      <c r="BS973" s="55"/>
      <c r="BT973" s="55"/>
      <c r="BU973" s="55"/>
      <c r="BV973" s="55"/>
      <c r="BW973" s="10"/>
      <c r="BX973" s="10"/>
      <c r="BY973" s="10"/>
      <c r="BZ973" s="10"/>
      <c r="CA973" s="10"/>
      <c r="CB973" s="10"/>
      <c r="CC973" s="10"/>
    </row>
    <row r="974" spans="1:81" ht="17.25" customHeight="1">
      <c r="A974" s="20">
        <v>8</v>
      </c>
      <c r="B974" s="76">
        <v>32.8</v>
      </c>
      <c r="C974" s="76">
        <v>15.6</v>
      </c>
      <c r="D974" s="76">
        <v>0</v>
      </c>
      <c r="E974" s="76">
        <v>33.9</v>
      </c>
      <c r="F974" s="76">
        <v>11.9</v>
      </c>
      <c r="G974" s="76">
        <v>0</v>
      </c>
      <c r="H974" s="76">
        <v>36.2</v>
      </c>
      <c r="I974" s="76">
        <v>18.1</v>
      </c>
      <c r="J974" s="76">
        <v>0</v>
      </c>
      <c r="K974" s="76">
        <v>38.7</v>
      </c>
      <c r="L974" s="76">
        <v>19.5</v>
      </c>
      <c r="M974" s="76">
        <v>0</v>
      </c>
      <c r="O974" s="20">
        <v>8</v>
      </c>
      <c r="P974" s="76">
        <v>40.5</v>
      </c>
      <c r="Q974" s="76">
        <v>21.9</v>
      </c>
      <c r="R974" s="76">
        <v>0.8</v>
      </c>
      <c r="S974" s="76"/>
      <c r="T974" s="76"/>
      <c r="U974" s="76"/>
      <c r="V974" s="76"/>
      <c r="W974" s="76"/>
      <c r="X974" s="76"/>
      <c r="Y974" s="76"/>
      <c r="Z974" s="76"/>
      <c r="AA974" s="76"/>
      <c r="AC974" s="20">
        <v>8</v>
      </c>
      <c r="AD974" s="76"/>
      <c r="AE974" s="76"/>
      <c r="AF974" s="76"/>
      <c r="AG974" s="76"/>
      <c r="AH974" s="76"/>
      <c r="AI974" s="76"/>
      <c r="AJ974" s="76"/>
      <c r="AK974" s="76"/>
      <c r="AL974" s="76"/>
      <c r="AM974" s="76"/>
      <c r="AN974" s="76"/>
      <c r="AO974" s="76"/>
      <c r="AP974" s="10"/>
      <c r="AQ974" s="24"/>
      <c r="BG974" s="10"/>
      <c r="BH974" s="10"/>
      <c r="BI974" s="78"/>
      <c r="BJ974" s="55"/>
      <c r="BK974" s="55"/>
      <c r="BL974" s="55"/>
      <c r="BM974" s="55"/>
      <c r="BN974" s="55"/>
      <c r="BO974" s="55"/>
      <c r="BP974" s="55"/>
      <c r="BQ974" s="55"/>
      <c r="BR974" s="55"/>
      <c r="BS974" s="55"/>
      <c r="BT974" s="55"/>
      <c r="BU974" s="55"/>
      <c r="BV974" s="55"/>
      <c r="BW974" s="10"/>
      <c r="BX974" s="10"/>
      <c r="BY974" s="10"/>
      <c r="BZ974" s="10"/>
      <c r="CA974" s="10"/>
      <c r="CB974" s="10"/>
      <c r="CC974" s="10"/>
    </row>
    <row r="975" spans="1:81" ht="17.25" customHeight="1">
      <c r="A975" s="20">
        <v>9</v>
      </c>
      <c r="B975" s="76">
        <v>32.9</v>
      </c>
      <c r="C975" s="76">
        <v>16.1</v>
      </c>
      <c r="D975" s="76">
        <v>0</v>
      </c>
      <c r="E975" s="76">
        <v>36.1</v>
      </c>
      <c r="F975" s="76">
        <v>12.8</v>
      </c>
      <c r="G975" s="76">
        <v>0</v>
      </c>
      <c r="H975" s="76">
        <v>34.2</v>
      </c>
      <c r="I975" s="76">
        <v>20</v>
      </c>
      <c r="J975" s="76">
        <v>0</v>
      </c>
      <c r="K975" s="76">
        <v>40.4</v>
      </c>
      <c r="L975" s="76">
        <v>19.9</v>
      </c>
      <c r="M975" s="76">
        <v>0</v>
      </c>
      <c r="O975" s="20">
        <v>9</v>
      </c>
      <c r="P975" s="76">
        <v>39.5</v>
      </c>
      <c r="Q975" s="76">
        <v>24.5</v>
      </c>
      <c r="R975" s="76">
        <v>0</v>
      </c>
      <c r="S975" s="76"/>
      <c r="T975" s="76"/>
      <c r="U975" s="76"/>
      <c r="V975" s="76"/>
      <c r="W975" s="76"/>
      <c r="X975" s="76"/>
      <c r="Y975" s="76"/>
      <c r="Z975" s="76"/>
      <c r="AA975" s="76"/>
      <c r="AC975" s="20">
        <v>9</v>
      </c>
      <c r="AD975" s="76"/>
      <c r="AE975" s="76"/>
      <c r="AF975" s="76"/>
      <c r="AG975" s="76"/>
      <c r="AH975" s="76"/>
      <c r="AI975" s="76"/>
      <c r="AJ975" s="76"/>
      <c r="AK975" s="76"/>
      <c r="AL975" s="76"/>
      <c r="AM975" s="76"/>
      <c r="AN975" s="76"/>
      <c r="AO975" s="76"/>
      <c r="AP975" s="10"/>
      <c r="AQ975" s="24"/>
      <c r="BG975" s="10"/>
      <c r="BH975" s="10"/>
      <c r="BI975" s="78"/>
      <c r="BJ975" s="55"/>
      <c r="BK975" s="55"/>
      <c r="BL975" s="55"/>
      <c r="BM975" s="55"/>
      <c r="BN975" s="55"/>
      <c r="BO975" s="55"/>
      <c r="BP975" s="55"/>
      <c r="BQ975" s="55"/>
      <c r="BR975" s="55"/>
      <c r="BS975" s="55"/>
      <c r="BT975" s="55"/>
      <c r="BU975" s="55"/>
      <c r="BV975" s="55"/>
      <c r="BW975" s="10"/>
      <c r="BX975" s="10"/>
      <c r="BY975" s="10"/>
      <c r="BZ975" s="10"/>
      <c r="CA975" s="10"/>
      <c r="CB975" s="10"/>
      <c r="CC975" s="10"/>
    </row>
    <row r="976" spans="1:81" ht="17.25" customHeight="1">
      <c r="A976" s="20">
        <v>10</v>
      </c>
      <c r="B976" s="76">
        <v>33.9</v>
      </c>
      <c r="C976" s="76">
        <v>14.4</v>
      </c>
      <c r="D976" s="76">
        <v>0</v>
      </c>
      <c r="E976" s="76">
        <v>34.2</v>
      </c>
      <c r="F976" s="76">
        <v>15</v>
      </c>
      <c r="G976" s="76">
        <v>0</v>
      </c>
      <c r="H976" s="76">
        <v>36.2</v>
      </c>
      <c r="I976" s="76">
        <v>15.2</v>
      </c>
      <c r="J976" s="76">
        <v>0</v>
      </c>
      <c r="K976" s="76">
        <v>35.2</v>
      </c>
      <c r="L976" s="76">
        <v>21.9</v>
      </c>
      <c r="M976" s="76">
        <v>0</v>
      </c>
      <c r="O976" s="20">
        <v>10</v>
      </c>
      <c r="P976" s="76">
        <v>36.1</v>
      </c>
      <c r="Q976" s="76">
        <v>26.5</v>
      </c>
      <c r="R976" s="76">
        <v>36.4</v>
      </c>
      <c r="S976" s="76"/>
      <c r="T976" s="76"/>
      <c r="U976" s="76"/>
      <c r="V976" s="76"/>
      <c r="W976" s="76"/>
      <c r="X976" s="76"/>
      <c r="Y976" s="76"/>
      <c r="Z976" s="76"/>
      <c r="AA976" s="76"/>
      <c r="AC976" s="20">
        <v>10</v>
      </c>
      <c r="AD976" s="76"/>
      <c r="AE976" s="76"/>
      <c r="AF976" s="76"/>
      <c r="AG976" s="76"/>
      <c r="AH976" s="76"/>
      <c r="AI976" s="76"/>
      <c r="AJ976" s="76"/>
      <c r="AK976" s="76"/>
      <c r="AL976" s="76"/>
      <c r="AM976" s="76"/>
      <c r="AN976" s="76"/>
      <c r="AO976" s="76"/>
      <c r="AP976" s="10"/>
      <c r="AQ976" s="24"/>
      <c r="BG976" s="10"/>
      <c r="BH976" s="10"/>
      <c r="BI976" s="78"/>
      <c r="BJ976" s="55"/>
      <c r="BK976" s="55"/>
      <c r="BL976" s="55"/>
      <c r="BM976" s="55"/>
      <c r="BN976" s="55"/>
      <c r="BO976" s="55"/>
      <c r="BP976" s="55"/>
      <c r="BQ976" s="55"/>
      <c r="BR976" s="55"/>
      <c r="BS976" s="55"/>
      <c r="BT976" s="55"/>
      <c r="BU976" s="55"/>
      <c r="BV976" s="55"/>
      <c r="BW976" s="10"/>
      <c r="BX976" s="10"/>
      <c r="BY976" s="10"/>
      <c r="BZ976" s="10"/>
      <c r="CA976" s="10"/>
      <c r="CB976" s="10"/>
      <c r="CC976" s="10"/>
    </row>
    <row r="977" spans="1:81" ht="17.25" customHeight="1">
      <c r="A977" s="20">
        <v>11</v>
      </c>
      <c r="B977" s="76">
        <v>33.2</v>
      </c>
      <c r="C977" s="76">
        <v>16</v>
      </c>
      <c r="D977" s="76">
        <v>0</v>
      </c>
      <c r="E977" s="76">
        <v>30.9</v>
      </c>
      <c r="F977" s="76">
        <v>19.8</v>
      </c>
      <c r="G977" s="76">
        <v>0</v>
      </c>
      <c r="H977" s="76">
        <v>35.9</v>
      </c>
      <c r="I977" s="76">
        <v>17.2</v>
      </c>
      <c r="J977" s="76">
        <v>0</v>
      </c>
      <c r="K977" s="76">
        <v>38.8</v>
      </c>
      <c r="L977" s="76">
        <v>20.2</v>
      </c>
      <c r="M977" s="76">
        <v>0</v>
      </c>
      <c r="O977" s="20">
        <v>11</v>
      </c>
      <c r="P977" s="76">
        <v>34.4</v>
      </c>
      <c r="Q977" s="76">
        <v>21.6</v>
      </c>
      <c r="R977" s="76">
        <v>18.3</v>
      </c>
      <c r="S977" s="76"/>
      <c r="T977" s="76"/>
      <c r="U977" s="76"/>
      <c r="V977" s="76"/>
      <c r="W977" s="76"/>
      <c r="X977" s="76"/>
      <c r="Y977" s="76"/>
      <c r="Z977" s="76"/>
      <c r="AA977" s="76"/>
      <c r="AC977" s="20">
        <v>11</v>
      </c>
      <c r="AD977" s="76"/>
      <c r="AE977" s="76"/>
      <c r="AF977" s="76"/>
      <c r="AG977" s="76"/>
      <c r="AH977" s="76"/>
      <c r="AI977" s="76"/>
      <c r="AJ977" s="76"/>
      <c r="AK977" s="76"/>
      <c r="AL977" s="76"/>
      <c r="AM977" s="76"/>
      <c r="AN977" s="76"/>
      <c r="AO977" s="76"/>
      <c r="AP977" s="10"/>
      <c r="AQ977" s="24"/>
      <c r="BF977" s="10"/>
      <c r="BG977" s="10"/>
      <c r="BH977" s="10"/>
      <c r="BI977" s="78"/>
      <c r="BJ977" s="55"/>
      <c r="BK977" s="55"/>
      <c r="BL977" s="55"/>
      <c r="BM977" s="55"/>
      <c r="BN977" s="55"/>
      <c r="BO977" s="55"/>
      <c r="BP977" s="55"/>
      <c r="BQ977" s="55"/>
      <c r="BR977" s="55"/>
      <c r="BS977" s="55"/>
      <c r="BT977" s="55"/>
      <c r="BU977" s="55"/>
      <c r="BV977" s="55"/>
      <c r="BW977" s="10"/>
      <c r="BX977" s="10"/>
      <c r="BY977" s="10"/>
      <c r="BZ977" s="10"/>
      <c r="CA977" s="10"/>
      <c r="CB977" s="10"/>
      <c r="CC977" s="10"/>
    </row>
    <row r="978" spans="1:81" ht="17.25" customHeight="1">
      <c r="A978" s="20">
        <v>12</v>
      </c>
      <c r="B978" s="76">
        <v>32.5</v>
      </c>
      <c r="C978" s="76">
        <v>14.4</v>
      </c>
      <c r="D978" s="76">
        <v>0</v>
      </c>
      <c r="E978" s="76">
        <v>32.2</v>
      </c>
      <c r="F978" s="76">
        <v>15.2</v>
      </c>
      <c r="G978" s="76">
        <v>0</v>
      </c>
      <c r="H978" s="76">
        <v>36.2</v>
      </c>
      <c r="I978" s="76">
        <v>19.4</v>
      </c>
      <c r="J978" s="76">
        <v>0</v>
      </c>
      <c r="K978" s="76">
        <v>38</v>
      </c>
      <c r="L978" s="76">
        <v>21.4</v>
      </c>
      <c r="M978" s="76">
        <v>0.2</v>
      </c>
      <c r="O978" s="20">
        <v>12</v>
      </c>
      <c r="P978" s="76">
        <v>35.1</v>
      </c>
      <c r="Q978" s="76">
        <v>22.8</v>
      </c>
      <c r="R978" s="76">
        <v>0</v>
      </c>
      <c r="S978" s="76"/>
      <c r="T978" s="76"/>
      <c r="U978" s="76"/>
      <c r="V978" s="76"/>
      <c r="W978" s="76"/>
      <c r="X978" s="76"/>
      <c r="Y978" s="76"/>
      <c r="Z978" s="76"/>
      <c r="AA978" s="76"/>
      <c r="AC978" s="20">
        <v>12</v>
      </c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  <c r="AN978" s="76"/>
      <c r="AO978" s="76"/>
      <c r="AP978" s="10"/>
      <c r="AQ978" s="24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24"/>
      <c r="BV978" s="10"/>
      <c r="BW978" s="10"/>
      <c r="BX978" s="10"/>
      <c r="BY978" s="10"/>
      <c r="BZ978" s="10"/>
      <c r="CA978" s="10"/>
      <c r="CB978" s="10"/>
      <c r="CC978" s="10"/>
    </row>
    <row r="979" spans="1:81" ht="17.25" customHeight="1">
      <c r="A979" s="20">
        <v>13</v>
      </c>
      <c r="B979" s="76">
        <v>33.2</v>
      </c>
      <c r="C979" s="76">
        <v>14.7</v>
      </c>
      <c r="D979" s="76">
        <v>0</v>
      </c>
      <c r="E979" s="76">
        <v>33.4</v>
      </c>
      <c r="F979" s="76">
        <v>12.5</v>
      </c>
      <c r="G979" s="76">
        <v>0</v>
      </c>
      <c r="H979" s="76">
        <v>35.2</v>
      </c>
      <c r="I979" s="76">
        <v>16</v>
      </c>
      <c r="J979" s="76">
        <v>0</v>
      </c>
      <c r="K979" s="76">
        <v>38.2</v>
      </c>
      <c r="L979" s="76">
        <v>20.6</v>
      </c>
      <c r="M979" s="76">
        <v>1.1</v>
      </c>
      <c r="O979" s="20">
        <v>13</v>
      </c>
      <c r="P979" s="76">
        <v>35.6</v>
      </c>
      <c r="Q979" s="76">
        <v>22</v>
      </c>
      <c r="R979" s="76">
        <v>24.3</v>
      </c>
      <c r="S979" s="76"/>
      <c r="T979" s="76"/>
      <c r="U979" s="76"/>
      <c r="V979" s="76"/>
      <c r="W979" s="76"/>
      <c r="X979" s="76"/>
      <c r="Y979" s="76"/>
      <c r="Z979" s="76"/>
      <c r="AA979" s="76"/>
      <c r="AC979" s="20">
        <v>13</v>
      </c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  <c r="AN979" s="76"/>
      <c r="AO979" s="76"/>
      <c r="AP979" s="10"/>
      <c r="AQ979" s="24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2"/>
      <c r="BT979" s="12"/>
      <c r="BU979" s="12"/>
      <c r="BV979" s="12"/>
      <c r="BW979" s="10"/>
      <c r="BX979" s="10"/>
      <c r="BY979" s="10"/>
      <c r="BZ979" s="10"/>
      <c r="CA979" s="10"/>
      <c r="CB979" s="10"/>
      <c r="CC979" s="10"/>
    </row>
    <row r="980" spans="1:81" ht="17.25" customHeight="1">
      <c r="A980" s="20">
        <v>14</v>
      </c>
      <c r="B980" s="76">
        <v>32.2</v>
      </c>
      <c r="C980" s="76">
        <v>17.4</v>
      </c>
      <c r="D980" s="76">
        <v>0</v>
      </c>
      <c r="E980" s="76">
        <v>34.8</v>
      </c>
      <c r="F980" s="76">
        <v>11.9</v>
      </c>
      <c r="G980" s="76">
        <v>0</v>
      </c>
      <c r="H980" s="76">
        <v>34.9</v>
      </c>
      <c r="I980" s="76">
        <v>12.6</v>
      </c>
      <c r="J980" s="76">
        <v>0</v>
      </c>
      <c r="K980" s="76">
        <v>38.1</v>
      </c>
      <c r="L980" s="76">
        <v>20</v>
      </c>
      <c r="M980" s="76">
        <v>0.6</v>
      </c>
      <c r="O980" s="20">
        <v>14</v>
      </c>
      <c r="P980" s="76">
        <v>35.4</v>
      </c>
      <c r="Q980" s="76">
        <v>22.7</v>
      </c>
      <c r="R980" s="76">
        <v>0</v>
      </c>
      <c r="S980" s="76"/>
      <c r="T980" s="76"/>
      <c r="U980" s="76"/>
      <c r="V980" s="76"/>
      <c r="W980" s="76"/>
      <c r="X980" s="76"/>
      <c r="Y980" s="76"/>
      <c r="Z980" s="76"/>
      <c r="AA980" s="76"/>
      <c r="AC980" s="20">
        <v>14</v>
      </c>
      <c r="AD980" s="76"/>
      <c r="AE980" s="76"/>
      <c r="AF980" s="76"/>
      <c r="AG980" s="76"/>
      <c r="AH980" s="76"/>
      <c r="AI980" s="76"/>
      <c r="AJ980" s="76"/>
      <c r="AK980" s="76"/>
      <c r="AL980" s="76"/>
      <c r="AM980" s="76"/>
      <c r="AN980" s="76"/>
      <c r="AO980" s="76"/>
      <c r="AP980" s="10"/>
      <c r="AQ980" s="24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2"/>
      <c r="BT980" s="12"/>
      <c r="BU980" s="12"/>
      <c r="BV980" s="12"/>
      <c r="BW980" s="10"/>
      <c r="BX980" s="10"/>
      <c r="BY980" s="10"/>
      <c r="BZ980" s="10"/>
      <c r="CA980" s="10"/>
      <c r="CB980" s="10"/>
      <c r="CC980" s="10"/>
    </row>
    <row r="981" spans="1:81" ht="17.25" customHeight="1">
      <c r="A981" s="20">
        <v>15</v>
      </c>
      <c r="B981" s="76">
        <v>31.7</v>
      </c>
      <c r="C981" s="76">
        <v>16.7</v>
      </c>
      <c r="D981" s="76">
        <v>0</v>
      </c>
      <c r="E981" s="76">
        <v>35.1</v>
      </c>
      <c r="F981" s="76">
        <v>13</v>
      </c>
      <c r="G981" s="76">
        <v>0</v>
      </c>
      <c r="H981" s="76">
        <v>36.8</v>
      </c>
      <c r="I981" s="76">
        <v>14.2</v>
      </c>
      <c r="J981" s="76">
        <v>0</v>
      </c>
      <c r="K981" s="76">
        <v>38.6</v>
      </c>
      <c r="L981" s="76">
        <v>19.2</v>
      </c>
      <c r="M981" s="76">
        <v>8.8</v>
      </c>
      <c r="O981" s="20">
        <v>15</v>
      </c>
      <c r="P981" s="76">
        <v>34.1</v>
      </c>
      <c r="Q981" s="76">
        <v>22.4</v>
      </c>
      <c r="R981" s="76">
        <v>0</v>
      </c>
      <c r="S981" s="76"/>
      <c r="T981" s="76"/>
      <c r="U981" s="76"/>
      <c r="V981" s="76"/>
      <c r="W981" s="76"/>
      <c r="X981" s="76"/>
      <c r="Y981" s="76"/>
      <c r="Z981" s="76"/>
      <c r="AA981" s="76"/>
      <c r="AC981" s="20">
        <v>15</v>
      </c>
      <c r="AD981" s="76"/>
      <c r="AE981" s="76"/>
      <c r="AF981" s="76"/>
      <c r="AG981" s="76"/>
      <c r="AH981" s="76"/>
      <c r="AI981" s="76"/>
      <c r="AJ981" s="76"/>
      <c r="AK981" s="76"/>
      <c r="AL981" s="76"/>
      <c r="AM981" s="76"/>
      <c r="AN981" s="76"/>
      <c r="AO981" s="76"/>
      <c r="AP981" s="10"/>
      <c r="AQ981" s="24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2"/>
      <c r="BT981" s="12"/>
      <c r="BU981" s="12"/>
      <c r="BV981" s="12"/>
      <c r="BW981" s="10"/>
      <c r="BX981" s="10"/>
      <c r="BY981" s="10"/>
      <c r="BZ981" s="10"/>
      <c r="CA981" s="10"/>
      <c r="CB981" s="10"/>
      <c r="CC981" s="10"/>
    </row>
    <row r="982" spans="1:81" ht="17.25" customHeight="1">
      <c r="A982" s="20">
        <v>16</v>
      </c>
      <c r="B982" s="76">
        <v>32.5</v>
      </c>
      <c r="C982" s="76">
        <v>13.4</v>
      </c>
      <c r="D982" s="76">
        <v>0</v>
      </c>
      <c r="E982" s="76">
        <v>35.2</v>
      </c>
      <c r="F982" s="76">
        <v>14</v>
      </c>
      <c r="G982" s="76">
        <v>0</v>
      </c>
      <c r="H982" s="76">
        <v>37.4</v>
      </c>
      <c r="I982" s="76">
        <v>14.8</v>
      </c>
      <c r="J982" s="76">
        <v>0</v>
      </c>
      <c r="K982" s="76">
        <v>37.1</v>
      </c>
      <c r="L982" s="76">
        <v>21.9</v>
      </c>
      <c r="M982" s="76">
        <v>0</v>
      </c>
      <c r="O982" s="20">
        <v>16</v>
      </c>
      <c r="P982" s="76">
        <v>35.2</v>
      </c>
      <c r="Q982" s="76">
        <v>23.6</v>
      </c>
      <c r="R982" s="76">
        <v>0.4</v>
      </c>
      <c r="S982" s="76"/>
      <c r="T982" s="76"/>
      <c r="U982" s="76"/>
      <c r="V982" s="76"/>
      <c r="W982" s="76"/>
      <c r="X982" s="76"/>
      <c r="Y982" s="76"/>
      <c r="Z982" s="76"/>
      <c r="AA982" s="76"/>
      <c r="AC982" s="20">
        <v>16</v>
      </c>
      <c r="AD982" s="76"/>
      <c r="AE982" s="76"/>
      <c r="AF982" s="76"/>
      <c r="AG982" s="76"/>
      <c r="AH982" s="76"/>
      <c r="AI982" s="76"/>
      <c r="AJ982" s="76"/>
      <c r="AK982" s="76"/>
      <c r="AL982" s="76"/>
      <c r="AM982" s="76"/>
      <c r="AN982" s="76"/>
      <c r="AO982" s="76"/>
      <c r="AP982" s="10"/>
      <c r="AQ982" s="23"/>
      <c r="BF982" s="10"/>
      <c r="BG982" s="10"/>
      <c r="BH982" s="26"/>
      <c r="BI982" s="29"/>
      <c r="BJ982" s="10"/>
      <c r="BK982" s="10"/>
      <c r="BL982" s="10"/>
      <c r="BM982" s="26"/>
      <c r="BN982" s="10"/>
      <c r="BO982" s="10"/>
      <c r="BP982" s="10"/>
      <c r="BQ982" s="10"/>
      <c r="BR982" s="10"/>
      <c r="BS982" s="10"/>
      <c r="BT982" s="10"/>
      <c r="BU982" s="24"/>
      <c r="BV982" s="10"/>
      <c r="BW982" s="10"/>
      <c r="BX982" s="10"/>
      <c r="BY982" s="10"/>
      <c r="BZ982" s="10"/>
      <c r="CA982" s="10"/>
      <c r="CB982" s="10"/>
      <c r="CC982" s="10"/>
    </row>
    <row r="983" spans="1:81" ht="17.25" customHeight="1">
      <c r="A983" s="20">
        <v>17</v>
      </c>
      <c r="B983" s="76">
        <v>31.7</v>
      </c>
      <c r="C983" s="76">
        <v>14.5</v>
      </c>
      <c r="D983" s="76">
        <v>0</v>
      </c>
      <c r="E983" s="76">
        <v>34.2</v>
      </c>
      <c r="F983" s="76">
        <v>16.8</v>
      </c>
      <c r="G983" s="76">
        <v>0</v>
      </c>
      <c r="H983" s="76">
        <v>34.8</v>
      </c>
      <c r="I983" s="76">
        <v>20</v>
      </c>
      <c r="J983" s="76">
        <v>0</v>
      </c>
      <c r="K983" s="76">
        <v>37.1</v>
      </c>
      <c r="L983" s="76">
        <v>21.1</v>
      </c>
      <c r="M983" s="76">
        <v>0</v>
      </c>
      <c r="O983" s="20">
        <v>17</v>
      </c>
      <c r="P983" s="76"/>
      <c r="Q983" s="76">
        <v>23.6</v>
      </c>
      <c r="R983" s="76"/>
      <c r="S983" s="76"/>
      <c r="T983" s="76"/>
      <c r="U983" s="76"/>
      <c r="V983" s="76"/>
      <c r="W983" s="76"/>
      <c r="X983" s="76"/>
      <c r="Y983" s="76"/>
      <c r="Z983" s="76"/>
      <c r="AA983" s="76"/>
      <c r="AC983" s="20">
        <v>17</v>
      </c>
      <c r="AD983" s="76"/>
      <c r="AE983" s="76"/>
      <c r="AF983" s="76"/>
      <c r="AG983" s="76"/>
      <c r="AH983" s="76"/>
      <c r="AI983" s="76"/>
      <c r="AJ983" s="76"/>
      <c r="AK983" s="76"/>
      <c r="AL983" s="76"/>
      <c r="AM983" s="76"/>
      <c r="AN983" s="76"/>
      <c r="AO983" s="76"/>
      <c r="AP983" s="10"/>
      <c r="AQ983" s="24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24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24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</row>
    <row r="984" spans="1:81" ht="17.25" customHeight="1">
      <c r="A984" s="20">
        <v>18</v>
      </c>
      <c r="B984" s="76">
        <v>32.8</v>
      </c>
      <c r="C984" s="76">
        <v>14.9</v>
      </c>
      <c r="D984" s="76">
        <v>0</v>
      </c>
      <c r="E984" s="76">
        <v>33.2</v>
      </c>
      <c r="F984" s="76">
        <v>15.1</v>
      </c>
      <c r="G984" s="76">
        <v>0</v>
      </c>
      <c r="H984" s="76">
        <v>37.7</v>
      </c>
      <c r="I984" s="76">
        <v>18.7</v>
      </c>
      <c r="J984" s="76">
        <v>20</v>
      </c>
      <c r="K984" s="76">
        <v>37.7</v>
      </c>
      <c r="L984" s="76">
        <v>20.5</v>
      </c>
      <c r="M984" s="76">
        <v>0</v>
      </c>
      <c r="O984" s="20">
        <v>18</v>
      </c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6"/>
      <c r="AC984" s="20">
        <v>18</v>
      </c>
      <c r="AD984" s="76"/>
      <c r="AE984" s="76"/>
      <c r="AF984" s="76"/>
      <c r="AG984" s="76"/>
      <c r="AH984" s="76"/>
      <c r="AI984" s="76"/>
      <c r="AJ984" s="76"/>
      <c r="AK984" s="76"/>
      <c r="AL984" s="76"/>
      <c r="AM984" s="76"/>
      <c r="AN984" s="76"/>
      <c r="AO984" s="76"/>
      <c r="AP984" s="10"/>
      <c r="AQ984" s="24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24"/>
      <c r="BE984" s="10"/>
      <c r="BF984" s="10"/>
      <c r="BG984" s="29"/>
      <c r="BH984" s="10"/>
      <c r="BI984" s="10"/>
      <c r="BJ984" s="10"/>
      <c r="BK984" s="10"/>
      <c r="BL984" s="10"/>
      <c r="BM984" s="26"/>
      <c r="BN984" s="10"/>
      <c r="BO984" s="10"/>
      <c r="BP984" s="26"/>
      <c r="BQ984" s="24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</row>
    <row r="985" spans="1:81" ht="17.25" customHeight="1">
      <c r="A985" s="20">
        <v>19</v>
      </c>
      <c r="B985" s="76">
        <v>32.5</v>
      </c>
      <c r="C985" s="76">
        <v>15.2</v>
      </c>
      <c r="D985" s="76">
        <v>0</v>
      </c>
      <c r="E985" s="76">
        <v>33.4</v>
      </c>
      <c r="F985" s="76">
        <v>15.4</v>
      </c>
      <c r="G985" s="76">
        <v>0</v>
      </c>
      <c r="H985" s="76">
        <v>34.9</v>
      </c>
      <c r="I985" s="76">
        <v>20.2</v>
      </c>
      <c r="J985" s="76">
        <v>6.8</v>
      </c>
      <c r="K985" s="76">
        <v>35.9</v>
      </c>
      <c r="L985" s="76">
        <v>20</v>
      </c>
      <c r="M985" s="76">
        <v>0</v>
      </c>
      <c r="O985" s="20">
        <v>19</v>
      </c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6"/>
      <c r="AC985" s="20">
        <v>19</v>
      </c>
      <c r="AD985" s="76"/>
      <c r="AE985" s="76"/>
      <c r="AF985" s="76"/>
      <c r="AG985" s="76"/>
      <c r="AH985" s="76"/>
      <c r="AI985" s="76"/>
      <c r="AJ985" s="76"/>
      <c r="AK985" s="76"/>
      <c r="AL985" s="76"/>
      <c r="AM985" s="76"/>
      <c r="AN985" s="76"/>
      <c r="AO985" s="76"/>
      <c r="AP985" s="10"/>
      <c r="AQ985" s="24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24"/>
      <c r="BE985" s="10"/>
      <c r="BF985" s="10"/>
      <c r="BG985" s="10"/>
      <c r="BH985" s="10"/>
      <c r="BI985" s="10"/>
      <c r="BJ985" s="10"/>
      <c r="BK985" s="10"/>
      <c r="BL985" s="10"/>
      <c r="BM985" s="28"/>
      <c r="BN985" s="10"/>
      <c r="BO985" s="10"/>
      <c r="BP985" s="10"/>
      <c r="BQ985" s="24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</row>
    <row r="986" spans="1:81" ht="17.25" customHeight="1">
      <c r="A986" s="20">
        <v>20</v>
      </c>
      <c r="B986" s="76">
        <v>32.6</v>
      </c>
      <c r="C986" s="76">
        <v>12.1</v>
      </c>
      <c r="D986" s="76">
        <v>0</v>
      </c>
      <c r="E986" s="76">
        <v>34.2</v>
      </c>
      <c r="F986" s="76">
        <v>15.2</v>
      </c>
      <c r="G986" s="76">
        <v>0</v>
      </c>
      <c r="H986" s="76">
        <v>29.8</v>
      </c>
      <c r="I986" s="76">
        <v>21.1</v>
      </c>
      <c r="J986" s="76">
        <v>0</v>
      </c>
      <c r="K986" s="76">
        <v>36.4</v>
      </c>
      <c r="L986" s="76">
        <v>20.4</v>
      </c>
      <c r="M986" s="76">
        <v>0</v>
      </c>
      <c r="O986" s="20">
        <v>20</v>
      </c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6"/>
      <c r="AC986" s="20">
        <v>20</v>
      </c>
      <c r="AD986" s="76"/>
      <c r="AE986" s="76"/>
      <c r="AF986" s="76"/>
      <c r="AG986" s="76"/>
      <c r="AH986" s="76"/>
      <c r="AI986" s="76"/>
      <c r="AJ986" s="76"/>
      <c r="AK986" s="76"/>
      <c r="AL986" s="76"/>
      <c r="AM986" s="76"/>
      <c r="AN986" s="76"/>
      <c r="AO986" s="76"/>
      <c r="AP986" s="10"/>
      <c r="AQ986" s="24"/>
      <c r="AR986" s="10"/>
      <c r="AS986" s="10"/>
      <c r="AT986" s="10"/>
      <c r="AU986" s="10"/>
      <c r="AV986" s="10"/>
      <c r="AW986" s="10"/>
      <c r="AX986" s="26"/>
      <c r="AY986" s="10"/>
      <c r="AZ986" s="10"/>
      <c r="BA986" s="10"/>
      <c r="BB986" s="10"/>
      <c r="BC986" s="10"/>
      <c r="BD986" s="24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24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</row>
    <row r="987" spans="1:81" ht="17.25" customHeight="1">
      <c r="A987" s="20">
        <v>21</v>
      </c>
      <c r="B987" s="76">
        <v>31.9</v>
      </c>
      <c r="C987" s="76">
        <v>10.8</v>
      </c>
      <c r="D987" s="76">
        <v>0</v>
      </c>
      <c r="E987" s="76">
        <v>32.7</v>
      </c>
      <c r="F987" s="76">
        <v>14.7</v>
      </c>
      <c r="G987" s="76">
        <v>0</v>
      </c>
      <c r="H987" s="76">
        <v>34</v>
      </c>
      <c r="I987" s="76">
        <v>20</v>
      </c>
      <c r="J987" s="76">
        <v>16.5</v>
      </c>
      <c r="K987" s="76">
        <v>37.2</v>
      </c>
      <c r="L987" s="76">
        <v>20.2</v>
      </c>
      <c r="M987" s="76">
        <v>0</v>
      </c>
      <c r="O987" s="20">
        <v>21</v>
      </c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6"/>
      <c r="AC987" s="20">
        <v>21</v>
      </c>
      <c r="AD987" s="76"/>
      <c r="AE987" s="76"/>
      <c r="AF987" s="76"/>
      <c r="AG987" s="76"/>
      <c r="AH987" s="76"/>
      <c r="AI987" s="76"/>
      <c r="AJ987" s="76"/>
      <c r="AK987" s="76"/>
      <c r="AL987" s="76"/>
      <c r="AM987" s="76"/>
      <c r="AN987" s="76"/>
      <c r="AO987" s="76"/>
      <c r="AP987" s="10"/>
      <c r="AQ987" s="24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24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24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</row>
    <row r="988" spans="1:81" ht="17.25" customHeight="1">
      <c r="A988" s="20">
        <v>22</v>
      </c>
      <c r="B988" s="76">
        <v>32.6</v>
      </c>
      <c r="C988" s="76">
        <v>8.1</v>
      </c>
      <c r="D988" s="76">
        <v>0</v>
      </c>
      <c r="E988" s="76">
        <v>34.9</v>
      </c>
      <c r="F988" s="76">
        <v>13.3</v>
      </c>
      <c r="G988" s="76">
        <v>0</v>
      </c>
      <c r="H988" s="76">
        <v>32</v>
      </c>
      <c r="I988" s="76">
        <v>21.4</v>
      </c>
      <c r="J988" s="76">
        <v>0</v>
      </c>
      <c r="K988" s="76">
        <v>38.1</v>
      </c>
      <c r="L988" s="76">
        <v>21</v>
      </c>
      <c r="M988" s="76">
        <v>0</v>
      </c>
      <c r="O988" s="20">
        <v>22</v>
      </c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6"/>
      <c r="AC988" s="20">
        <v>22</v>
      </c>
      <c r="AD988" s="76"/>
      <c r="AE988" s="76"/>
      <c r="AF988" s="76"/>
      <c r="AG988" s="76"/>
      <c r="AH988" s="76"/>
      <c r="AI988" s="76"/>
      <c r="AJ988" s="76"/>
      <c r="AK988" s="76"/>
      <c r="AL988" s="76"/>
      <c r="AM988" s="76"/>
      <c r="AN988" s="76"/>
      <c r="AO988" s="76"/>
      <c r="AP988" s="10"/>
      <c r="AQ988" s="24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24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24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</row>
    <row r="989" spans="1:81" ht="17.25" customHeight="1">
      <c r="A989" s="20">
        <v>23</v>
      </c>
      <c r="B989" s="76">
        <v>32.7</v>
      </c>
      <c r="C989" s="76">
        <v>9.3</v>
      </c>
      <c r="D989" s="76">
        <v>0</v>
      </c>
      <c r="E989" s="76">
        <v>35.4</v>
      </c>
      <c r="F989" s="76">
        <v>14.2</v>
      </c>
      <c r="G989" s="76">
        <v>0</v>
      </c>
      <c r="H989" s="76">
        <v>34.9</v>
      </c>
      <c r="I989" s="76">
        <v>18.8</v>
      </c>
      <c r="J989" s="76">
        <v>0</v>
      </c>
      <c r="K989" s="76">
        <v>37.9</v>
      </c>
      <c r="L989" s="76">
        <v>23.6</v>
      </c>
      <c r="M989" s="76">
        <v>0</v>
      </c>
      <c r="O989" s="20">
        <v>23</v>
      </c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6"/>
      <c r="AC989" s="20">
        <v>23</v>
      </c>
      <c r="AD989" s="76"/>
      <c r="AE989" s="76"/>
      <c r="AF989" s="76"/>
      <c r="AG989" s="76"/>
      <c r="AH989" s="76"/>
      <c r="AI989" s="76"/>
      <c r="AJ989" s="76"/>
      <c r="AK989" s="76"/>
      <c r="AL989" s="76"/>
      <c r="AM989" s="76"/>
      <c r="AN989" s="76"/>
      <c r="AO989" s="76"/>
      <c r="AP989" s="10"/>
      <c r="AQ989" s="24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24"/>
      <c r="BE989" s="10"/>
      <c r="BF989" s="10"/>
      <c r="BG989" s="28"/>
      <c r="BH989" s="10"/>
      <c r="BI989" s="10"/>
      <c r="BJ989" s="10"/>
      <c r="BK989" s="10"/>
      <c r="BL989" s="10"/>
      <c r="BM989" s="10"/>
      <c r="BN989" s="10"/>
      <c r="BO989" s="10"/>
      <c r="BP989" s="10"/>
      <c r="BQ989" s="24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</row>
    <row r="990" spans="1:81" ht="17.25" customHeight="1">
      <c r="A990" s="20">
        <v>24</v>
      </c>
      <c r="B990" s="76">
        <v>30.2</v>
      </c>
      <c r="C990" s="76">
        <v>15.2</v>
      </c>
      <c r="D990" s="76">
        <v>0</v>
      </c>
      <c r="E990" s="76">
        <v>36.4</v>
      </c>
      <c r="F990" s="76">
        <v>15.8</v>
      </c>
      <c r="G990" s="76">
        <v>0</v>
      </c>
      <c r="H990" s="76">
        <v>35.2</v>
      </c>
      <c r="I990" s="76">
        <v>16.5</v>
      </c>
      <c r="J990" s="76">
        <v>0</v>
      </c>
      <c r="K990" s="76">
        <v>38.6</v>
      </c>
      <c r="L990" s="76">
        <v>23.4</v>
      </c>
      <c r="M990" s="76">
        <v>0</v>
      </c>
      <c r="O990" s="20">
        <v>24</v>
      </c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6"/>
      <c r="AC990" s="20">
        <v>24</v>
      </c>
      <c r="AD990" s="76"/>
      <c r="AE990" s="76"/>
      <c r="AF990" s="76"/>
      <c r="AG990" s="76"/>
      <c r="AH990" s="76"/>
      <c r="AI990" s="76"/>
      <c r="AJ990" s="76"/>
      <c r="AK990" s="76"/>
      <c r="AL990" s="76"/>
      <c r="AM990" s="76"/>
      <c r="AN990" s="76"/>
      <c r="AO990" s="76"/>
      <c r="AP990" s="10"/>
      <c r="AQ990" s="24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24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24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</row>
    <row r="991" spans="1:81" ht="17.25" customHeight="1">
      <c r="A991" s="20">
        <v>25</v>
      </c>
      <c r="B991" s="76">
        <v>22.9</v>
      </c>
      <c r="C991" s="76">
        <v>17.6</v>
      </c>
      <c r="D991" s="76">
        <v>0.4</v>
      </c>
      <c r="E991" s="76">
        <v>35.6</v>
      </c>
      <c r="F991" s="76">
        <v>19.2</v>
      </c>
      <c r="G991" s="76">
        <v>0</v>
      </c>
      <c r="H991" s="76">
        <v>36.9</v>
      </c>
      <c r="I991" s="76">
        <v>15.5</v>
      </c>
      <c r="J991" s="76">
        <v>0</v>
      </c>
      <c r="K991" s="76">
        <v>39.2</v>
      </c>
      <c r="L991" s="76">
        <v>21</v>
      </c>
      <c r="M991" s="76">
        <v>0</v>
      </c>
      <c r="O991" s="20">
        <v>25</v>
      </c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6"/>
      <c r="AC991" s="20">
        <v>25</v>
      </c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  <c r="AN991" s="76"/>
      <c r="AO991" s="76"/>
      <c r="AP991" s="10"/>
      <c r="AQ991" s="24"/>
      <c r="AR991" s="10"/>
      <c r="AS991" s="10"/>
      <c r="AT991" s="10"/>
      <c r="AU991" s="26"/>
      <c r="AV991" s="10"/>
      <c r="AW991" s="10"/>
      <c r="AX991" s="10"/>
      <c r="AY991" s="10"/>
      <c r="AZ991" s="10"/>
      <c r="BA991" s="10"/>
      <c r="BB991" s="10"/>
      <c r="BC991" s="10"/>
      <c r="BD991" s="24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24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</row>
    <row r="992" spans="1:81" ht="17.25" customHeight="1">
      <c r="A992" s="20">
        <v>26</v>
      </c>
      <c r="B992" s="76">
        <v>25.6</v>
      </c>
      <c r="C992" s="76">
        <v>16</v>
      </c>
      <c r="D992" s="76">
        <v>0</v>
      </c>
      <c r="E992" s="76">
        <v>35.2</v>
      </c>
      <c r="F992" s="76">
        <v>19.4</v>
      </c>
      <c r="G992" s="76">
        <v>0</v>
      </c>
      <c r="H992" s="76">
        <v>36.7</v>
      </c>
      <c r="I992" s="76">
        <v>17.4</v>
      </c>
      <c r="J992" s="76">
        <v>0</v>
      </c>
      <c r="K992" s="76">
        <v>38.9</v>
      </c>
      <c r="L992" s="76">
        <v>19.8</v>
      </c>
      <c r="M992" s="76">
        <v>0</v>
      </c>
      <c r="O992" s="20">
        <v>26</v>
      </c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6"/>
      <c r="AC992" s="20">
        <v>26</v>
      </c>
      <c r="AD992" s="76"/>
      <c r="AE992" s="76"/>
      <c r="AF992" s="76"/>
      <c r="AG992" s="76"/>
      <c r="AH992" s="76"/>
      <c r="AI992" s="76"/>
      <c r="AJ992" s="76"/>
      <c r="AK992" s="76"/>
      <c r="AL992" s="76"/>
      <c r="AM992" s="76"/>
      <c r="AN992" s="76"/>
      <c r="AO992" s="76"/>
      <c r="AP992" s="10"/>
      <c r="AQ992" s="24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24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24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</row>
    <row r="993" spans="1:81" ht="17.25" customHeight="1">
      <c r="A993" s="20">
        <v>27</v>
      </c>
      <c r="B993" s="76">
        <v>29.9</v>
      </c>
      <c r="C993" s="76">
        <v>17.3</v>
      </c>
      <c r="D993" s="76">
        <v>0</v>
      </c>
      <c r="E993" s="76">
        <v>34.9</v>
      </c>
      <c r="F993" s="76">
        <v>19.3</v>
      </c>
      <c r="G993" s="76">
        <v>0</v>
      </c>
      <c r="H993" s="76">
        <v>35.7</v>
      </c>
      <c r="I993" s="76">
        <v>19.6</v>
      </c>
      <c r="J993" s="76">
        <v>0</v>
      </c>
      <c r="K993" s="76">
        <v>38.6</v>
      </c>
      <c r="L993" s="76">
        <v>18.5</v>
      </c>
      <c r="M993" s="76">
        <v>0</v>
      </c>
      <c r="O993" s="20">
        <v>27</v>
      </c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6"/>
      <c r="AC993" s="20">
        <v>27</v>
      </c>
      <c r="AD993" s="76"/>
      <c r="AE993" s="76"/>
      <c r="AF993" s="76"/>
      <c r="AG993" s="76"/>
      <c r="AH993" s="76"/>
      <c r="AI993" s="76"/>
      <c r="AJ993" s="76"/>
      <c r="AK993" s="76"/>
      <c r="AL993" s="76"/>
      <c r="AM993" s="76"/>
      <c r="AN993" s="76"/>
      <c r="AO993" s="76"/>
      <c r="AP993" s="10"/>
      <c r="AQ993" s="24"/>
      <c r="AR993" s="26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24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24"/>
      <c r="BR993" s="10"/>
      <c r="BS993" s="10"/>
      <c r="BT993" s="28"/>
      <c r="BU993" s="10"/>
      <c r="BV993" s="10"/>
      <c r="BW993" s="10"/>
      <c r="BX993" s="10"/>
      <c r="BY993" s="10"/>
      <c r="BZ993" s="10"/>
      <c r="CA993" s="10"/>
      <c r="CB993" s="10"/>
      <c r="CC993" s="10"/>
    </row>
    <row r="994" spans="1:81" ht="17.25" customHeight="1">
      <c r="A994" s="20">
        <v>28</v>
      </c>
      <c r="B994" s="76">
        <v>30.2</v>
      </c>
      <c r="C994" s="76">
        <v>17.9</v>
      </c>
      <c r="D994" s="76">
        <v>4.6</v>
      </c>
      <c r="E994" s="76">
        <v>34.6</v>
      </c>
      <c r="F994" s="76">
        <v>20.4</v>
      </c>
      <c r="G994" s="76">
        <v>0</v>
      </c>
      <c r="H994" s="76">
        <v>36.2</v>
      </c>
      <c r="I994" s="76">
        <v>17.5</v>
      </c>
      <c r="J994" s="76">
        <v>0</v>
      </c>
      <c r="K994" s="76">
        <v>39.9</v>
      </c>
      <c r="L994" s="76">
        <v>20.4</v>
      </c>
      <c r="M994" s="76">
        <v>0</v>
      </c>
      <c r="O994" s="20">
        <v>28</v>
      </c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6"/>
      <c r="AC994" s="20">
        <v>28</v>
      </c>
      <c r="AD994" s="76"/>
      <c r="AE994" s="76"/>
      <c r="AF994" s="76"/>
      <c r="AG994" s="76"/>
      <c r="AH994" s="76"/>
      <c r="AI994" s="76"/>
      <c r="AJ994" s="76"/>
      <c r="AK994" s="76"/>
      <c r="AL994" s="76"/>
      <c r="AM994" s="76"/>
      <c r="AN994" s="76"/>
      <c r="AO994" s="76"/>
      <c r="AP994" s="10"/>
      <c r="AQ994" s="79"/>
      <c r="AR994" s="64"/>
      <c r="AS994" s="64"/>
      <c r="AT994" s="64"/>
      <c r="AU994" s="10"/>
      <c r="AV994" s="10"/>
      <c r="AW994" s="10"/>
      <c r="AX994" s="10"/>
      <c r="AY994" s="10"/>
      <c r="AZ994" s="10"/>
      <c r="BA994" s="10"/>
      <c r="BB994" s="10"/>
      <c r="BC994" s="10"/>
      <c r="BD994" s="24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24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</row>
    <row r="995" spans="1:81" ht="17.25" customHeight="1">
      <c r="A995" s="20">
        <v>29</v>
      </c>
      <c r="B995" s="76">
        <v>30.2</v>
      </c>
      <c r="C995" s="76">
        <v>20.5</v>
      </c>
      <c r="D995" s="76">
        <v>12.5</v>
      </c>
      <c r="E995" s="76">
        <v>35</v>
      </c>
      <c r="F995" s="76">
        <v>18.5</v>
      </c>
      <c r="G995" s="76">
        <v>0</v>
      </c>
      <c r="H995" s="76">
        <v>37</v>
      </c>
      <c r="I995" s="76">
        <v>17.5</v>
      </c>
      <c r="J995" s="76">
        <v>0</v>
      </c>
      <c r="K995" s="76">
        <v>40.2</v>
      </c>
      <c r="L995" s="76">
        <v>21</v>
      </c>
      <c r="M995" s="76">
        <v>0</v>
      </c>
      <c r="O995" s="20">
        <v>29</v>
      </c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6"/>
      <c r="AC995" s="20">
        <v>29</v>
      </c>
      <c r="AD995" s="76"/>
      <c r="AE995" s="76"/>
      <c r="AF995" s="76"/>
      <c r="AG995" s="76"/>
      <c r="AH995" s="76"/>
      <c r="AI995" s="76"/>
      <c r="AJ995" s="76"/>
      <c r="AK995" s="76"/>
      <c r="AL995" s="76"/>
      <c r="AM995" s="76"/>
      <c r="AN995" s="76"/>
      <c r="AO995" s="76"/>
      <c r="AP995" s="10"/>
      <c r="AQ995" s="64"/>
      <c r="AR995" s="64"/>
      <c r="AS995" s="64"/>
      <c r="AT995" s="64"/>
      <c r="AU995" s="29"/>
      <c r="AV995" s="29"/>
      <c r="AW995" s="29"/>
      <c r="AX995" s="10"/>
      <c r="AY995" s="10"/>
      <c r="AZ995" s="28"/>
      <c r="BA995" s="10"/>
      <c r="BB995" s="10"/>
      <c r="BC995" s="10"/>
      <c r="BD995" s="24"/>
      <c r="BE995" s="10"/>
      <c r="BF995" s="10"/>
      <c r="BG995" s="10"/>
      <c r="BH995" s="28"/>
      <c r="BI995" s="28"/>
      <c r="BJ995" s="28"/>
      <c r="BK995" s="10"/>
      <c r="BL995" s="10"/>
      <c r="BM995" s="10"/>
      <c r="BN995" s="10"/>
      <c r="BO995" s="10"/>
      <c r="BP995" s="10"/>
      <c r="BQ995" s="24"/>
      <c r="BR995" s="10"/>
      <c r="BS995" s="10"/>
      <c r="BT995" s="10"/>
      <c r="BU995" s="29"/>
      <c r="BV995" s="29"/>
      <c r="BW995" s="10"/>
      <c r="BX995" s="10"/>
      <c r="BY995" s="10"/>
      <c r="BZ995" s="10"/>
      <c r="CA995" s="10"/>
      <c r="CB995" s="10"/>
      <c r="CC995" s="10"/>
    </row>
    <row r="996" spans="1:81" ht="17.25" customHeight="1">
      <c r="A996" s="20">
        <v>30</v>
      </c>
      <c r="B996" s="76">
        <v>21.8</v>
      </c>
      <c r="C996" s="76">
        <v>19.9</v>
      </c>
      <c r="D996" s="76">
        <v>31.3</v>
      </c>
      <c r="E996" s="76"/>
      <c r="F996" s="76"/>
      <c r="G996" s="76"/>
      <c r="H996" s="76">
        <v>36.4</v>
      </c>
      <c r="I996" s="76">
        <v>18.1</v>
      </c>
      <c r="J996" s="76">
        <v>0</v>
      </c>
      <c r="K996" s="76">
        <v>38.6</v>
      </c>
      <c r="L996" s="76">
        <v>22</v>
      </c>
      <c r="M996" s="76">
        <v>0</v>
      </c>
      <c r="O996" s="20">
        <v>30</v>
      </c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6"/>
      <c r="AC996" s="20">
        <v>30</v>
      </c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  <c r="AN996" s="76"/>
      <c r="AO996" s="76"/>
      <c r="AP996" s="10"/>
      <c r="AQ996" s="24"/>
      <c r="AR996" s="10"/>
      <c r="AS996" s="10"/>
      <c r="AT996" s="10"/>
      <c r="AU996" s="29"/>
      <c r="AV996" s="29"/>
      <c r="AW996" s="29"/>
      <c r="AX996" s="10"/>
      <c r="AY996" s="10"/>
      <c r="AZ996" s="10"/>
      <c r="BA996" s="26"/>
      <c r="BB996" s="10"/>
      <c r="BC996" s="10"/>
      <c r="BD996" s="24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26"/>
      <c r="BQ996" s="24"/>
      <c r="BR996" s="10"/>
      <c r="BS996" s="10"/>
      <c r="BT996" s="10"/>
      <c r="BU996" s="29"/>
      <c r="BV996" s="29"/>
      <c r="BW996" s="10"/>
      <c r="BX996" s="10"/>
      <c r="BY996" s="10"/>
      <c r="BZ996" s="10"/>
      <c r="CA996" s="10"/>
      <c r="CB996" s="10"/>
      <c r="CC996" s="10"/>
    </row>
    <row r="997" spans="1:81" ht="17.25" customHeight="1">
      <c r="A997" s="20">
        <v>31</v>
      </c>
      <c r="B997" s="76">
        <v>31.9</v>
      </c>
      <c r="C997" s="76">
        <v>17</v>
      </c>
      <c r="D997" s="76">
        <v>0</v>
      </c>
      <c r="E997" s="76"/>
      <c r="F997" s="76"/>
      <c r="G997" s="76"/>
      <c r="H997" s="76">
        <v>36.7</v>
      </c>
      <c r="I997" s="76">
        <v>15.5</v>
      </c>
      <c r="J997" s="76">
        <v>0</v>
      </c>
      <c r="K997" s="76"/>
      <c r="L997" s="76"/>
      <c r="M997" s="76"/>
      <c r="O997" s="20">
        <v>31</v>
      </c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6"/>
      <c r="AC997" s="20">
        <v>31</v>
      </c>
      <c r="AD997" s="76"/>
      <c r="AE997" s="76"/>
      <c r="AF997" s="76"/>
      <c r="AG997" s="76"/>
      <c r="AH997" s="76"/>
      <c r="AI997" s="76"/>
      <c r="AJ997" s="76"/>
      <c r="AK997" s="76"/>
      <c r="AL997" s="76"/>
      <c r="AM997" s="76"/>
      <c r="AN997" s="76"/>
      <c r="AO997" s="76"/>
      <c r="AP997" s="10"/>
      <c r="AQ997" s="24"/>
      <c r="AR997" s="26"/>
      <c r="AS997" s="10"/>
      <c r="AT997" s="10"/>
      <c r="AU997" s="29"/>
      <c r="AV997" s="29"/>
      <c r="AW997" s="29"/>
      <c r="AX997" s="10"/>
      <c r="AY997" s="10"/>
      <c r="AZ997" s="10"/>
      <c r="BA997" s="29"/>
      <c r="BB997" s="29"/>
      <c r="BC997" s="29"/>
      <c r="BD997" s="24"/>
      <c r="BE997" s="10"/>
      <c r="BF997" s="10"/>
      <c r="BG997" s="10"/>
      <c r="BH997" s="29"/>
      <c r="BI997" s="29"/>
      <c r="BJ997" s="29"/>
      <c r="BK997" s="10"/>
      <c r="BL997" s="10"/>
      <c r="BM997" s="10"/>
      <c r="BN997" s="10"/>
      <c r="BO997" s="10"/>
      <c r="BP997" s="10"/>
      <c r="BQ997" s="24"/>
      <c r="BR997" s="27"/>
      <c r="BS997" s="27"/>
      <c r="BT997" s="27"/>
      <c r="BU997" s="29"/>
      <c r="BV997" s="29"/>
      <c r="BW997" s="10"/>
      <c r="BX997" s="27"/>
      <c r="BY997" s="27"/>
      <c r="BZ997" s="27"/>
      <c r="CA997" s="10"/>
      <c r="CB997" s="10"/>
      <c r="CC997" s="10"/>
    </row>
    <row r="998" spans="1:81" s="35" customFormat="1" ht="18" customHeight="1">
      <c r="A998" s="44" t="s">
        <v>19</v>
      </c>
      <c r="B998" s="13">
        <f aca="true" t="shared" si="120" ref="B998:J998">SUM(B967:B997)</f>
        <v>967.9</v>
      </c>
      <c r="C998" s="13">
        <f t="shared" si="120"/>
        <v>467.40000000000003</v>
      </c>
      <c r="D998" s="13">
        <f t="shared" si="120"/>
        <v>48.8</v>
      </c>
      <c r="E998" s="13">
        <f t="shared" si="120"/>
        <v>988.5000000000001</v>
      </c>
      <c r="F998" s="13">
        <f t="shared" si="120"/>
        <v>436.59999999999997</v>
      </c>
      <c r="G998" s="13">
        <f t="shared" si="120"/>
        <v>0</v>
      </c>
      <c r="H998" s="13">
        <f t="shared" si="120"/>
        <v>1103.3</v>
      </c>
      <c r="I998" s="13">
        <f t="shared" si="120"/>
        <v>545.1999999999999</v>
      </c>
      <c r="J998" s="13">
        <f t="shared" si="120"/>
        <v>43.3</v>
      </c>
      <c r="K998" s="13">
        <f>SUM(K967:K997)</f>
        <v>1147.6000000000001</v>
      </c>
      <c r="L998" s="13">
        <f>SUM(L967:L997)</f>
        <v>609.1999999999999</v>
      </c>
      <c r="M998" s="13">
        <f>SUM(M967:M997)</f>
        <v>10.700000000000001</v>
      </c>
      <c r="O998" s="44" t="s">
        <v>19</v>
      </c>
      <c r="P998" s="13">
        <f aca="true" t="shared" si="121" ref="P998:AA998">SUM(P967:P997)</f>
        <v>590.7</v>
      </c>
      <c r="Q998" s="13" t="s">
        <v>99</v>
      </c>
      <c r="R998" s="13">
        <f t="shared" si="121"/>
        <v>87.10000000000001</v>
      </c>
      <c r="S998" s="13">
        <f t="shared" si="121"/>
        <v>0</v>
      </c>
      <c r="T998" s="13">
        <f>SUM(T967:T997)</f>
        <v>0</v>
      </c>
      <c r="U998" s="13">
        <f t="shared" si="121"/>
        <v>0</v>
      </c>
      <c r="V998" s="13">
        <f t="shared" si="121"/>
        <v>0</v>
      </c>
      <c r="W998" s="13" t="s">
        <v>99</v>
      </c>
      <c r="X998" s="13">
        <f t="shared" si="121"/>
        <v>0</v>
      </c>
      <c r="Y998" s="13">
        <f t="shared" si="121"/>
        <v>0</v>
      </c>
      <c r="Z998" s="13" t="s">
        <v>99</v>
      </c>
      <c r="AA998" s="13">
        <f t="shared" si="121"/>
        <v>0</v>
      </c>
      <c r="AC998" s="44" t="s">
        <v>19</v>
      </c>
      <c r="AD998" s="13">
        <f>SUM(AD967:AD997)</f>
        <v>0</v>
      </c>
      <c r="AE998" s="13">
        <f>SUM(AE967:AE997)</f>
        <v>0</v>
      </c>
      <c r="AF998" s="13">
        <f>SUM(AF967:AF997)</f>
        <v>0</v>
      </c>
      <c r="AG998" s="13">
        <f aca="true" t="shared" si="122" ref="AG998:AM998">SUM(AG967:AG997)</f>
        <v>0</v>
      </c>
      <c r="AH998" s="13">
        <f t="shared" si="122"/>
        <v>0</v>
      </c>
      <c r="AI998" s="13">
        <f t="shared" si="122"/>
        <v>0</v>
      </c>
      <c r="AJ998" s="13">
        <f t="shared" si="122"/>
        <v>0</v>
      </c>
      <c r="AK998" s="13">
        <f t="shared" si="122"/>
        <v>0</v>
      </c>
      <c r="AL998" s="13">
        <f t="shared" si="122"/>
        <v>0</v>
      </c>
      <c r="AM998" s="13">
        <f t="shared" si="122"/>
        <v>0</v>
      </c>
      <c r="AN998" s="13">
        <f>SUM(AN967:AN997)</f>
        <v>0</v>
      </c>
      <c r="AO998" s="13">
        <f>SUM(AO967:AO997)</f>
        <v>0</v>
      </c>
      <c r="AP998" s="55"/>
      <c r="AQ998" s="18"/>
      <c r="AR998" s="18"/>
      <c r="AS998" s="18"/>
      <c r="AT998" s="18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  <c r="BG998" s="23"/>
      <c r="BH998" s="23"/>
      <c r="BI998" s="23"/>
      <c r="BJ998" s="23"/>
      <c r="BK998" s="23"/>
      <c r="BL998" s="23"/>
      <c r="BM998" s="23"/>
      <c r="BN998" s="23"/>
      <c r="BO998" s="23"/>
      <c r="BP998" s="23"/>
      <c r="BQ998" s="23"/>
      <c r="BR998" s="23"/>
      <c r="BS998" s="23"/>
      <c r="BT998" s="23"/>
      <c r="BU998" s="23"/>
      <c r="BV998" s="23"/>
      <c r="BW998" s="23"/>
      <c r="BX998" s="23"/>
      <c r="BY998" s="23"/>
      <c r="BZ998" s="23"/>
      <c r="CA998" s="23"/>
      <c r="CB998" s="23"/>
      <c r="CC998" s="23"/>
    </row>
    <row r="999" spans="1:81" s="35" customFormat="1" ht="18" customHeight="1">
      <c r="A999" s="44" t="s">
        <v>20</v>
      </c>
      <c r="B999" s="13">
        <f>AVERAGE(B967:B997)</f>
        <v>31.22258064516129</v>
      </c>
      <c r="C999" s="13">
        <f>AVERAGE(C967:C997)</f>
        <v>15.07741935483871</v>
      </c>
      <c r="D999" s="13">
        <f>D998/31</f>
        <v>1.5741935483870966</v>
      </c>
      <c r="E999" s="13">
        <f aca="true" t="shared" si="123" ref="E999:L999">AVERAGE(E967:E997)</f>
        <v>34.08620689655173</v>
      </c>
      <c r="F999" s="13">
        <f t="shared" si="123"/>
        <v>15.055172413793102</v>
      </c>
      <c r="G999" s="13">
        <f>G998/28</f>
        <v>0</v>
      </c>
      <c r="H999" s="13">
        <f t="shared" si="123"/>
        <v>35.59032258064516</v>
      </c>
      <c r="I999" s="13">
        <f t="shared" si="123"/>
        <v>17.587096774193547</v>
      </c>
      <c r="J999" s="13">
        <f>J998/31</f>
        <v>1.396774193548387</v>
      </c>
      <c r="K999" s="13">
        <f t="shared" si="123"/>
        <v>38.25333333333334</v>
      </c>
      <c r="L999" s="13">
        <f t="shared" si="123"/>
        <v>20.306666666666665</v>
      </c>
      <c r="M999" s="13">
        <f>M998/30</f>
        <v>0.3566666666666667</v>
      </c>
      <c r="O999" s="44" t="s">
        <v>20</v>
      </c>
      <c r="P999" s="13">
        <f>AVERAGE(P967:P997)</f>
        <v>36.91875</v>
      </c>
      <c r="Q999" s="13" t="s">
        <v>99</v>
      </c>
      <c r="R999" s="13">
        <f>R998/31</f>
        <v>2.809677419354839</v>
      </c>
      <c r="S999" s="13" t="e">
        <f>AVERAGE(S967:S997)</f>
        <v>#DIV/0!</v>
      </c>
      <c r="T999" s="13" t="e">
        <f>AVERAGE(T967:T997)</f>
        <v>#DIV/0!</v>
      </c>
      <c r="U999" s="13">
        <f>U998/30</f>
        <v>0</v>
      </c>
      <c r="V999" s="13" t="e">
        <f>AVERAGE(V967:V997)</f>
        <v>#DIV/0!</v>
      </c>
      <c r="W999" s="13" t="s">
        <v>99</v>
      </c>
      <c r="X999" s="13">
        <f>X998/31</f>
        <v>0</v>
      </c>
      <c r="Y999" s="13" t="e">
        <f>AVERAGE(Y967:Y997)</f>
        <v>#DIV/0!</v>
      </c>
      <c r="Z999" s="13" t="s">
        <v>99</v>
      </c>
      <c r="AA999" s="13">
        <f>AA998/31</f>
        <v>0</v>
      </c>
      <c r="AC999" s="44" t="s">
        <v>20</v>
      </c>
      <c r="AD999" s="13" t="e">
        <f>AVERAGE(AD967:AD997)</f>
        <v>#DIV/0!</v>
      </c>
      <c r="AE999" s="13" t="e">
        <f>AVERAGE(AE967:AE997)</f>
        <v>#DIV/0!</v>
      </c>
      <c r="AF999" s="13">
        <f>AF998/30</f>
        <v>0</v>
      </c>
      <c r="AG999" s="13" t="e">
        <f aca="true" t="shared" si="124" ref="AG999:AN999">AVERAGE(AG967:AG997)</f>
        <v>#DIV/0!</v>
      </c>
      <c r="AH999" s="13" t="e">
        <f t="shared" si="124"/>
        <v>#DIV/0!</v>
      </c>
      <c r="AI999" s="13">
        <f>AI998/31</f>
        <v>0</v>
      </c>
      <c r="AJ999" s="13" t="e">
        <f>AVERAGE(AJ967:AJ996)</f>
        <v>#DIV/0!</v>
      </c>
      <c r="AK999" s="13" t="e">
        <f>AVERAGE(AK967:AK996)</f>
        <v>#DIV/0!</v>
      </c>
      <c r="AL999" s="13">
        <f>AL998/30</f>
        <v>0</v>
      </c>
      <c r="AM999" s="13" t="e">
        <f t="shared" si="124"/>
        <v>#DIV/0!</v>
      </c>
      <c r="AN999" s="13" t="e">
        <f t="shared" si="124"/>
        <v>#DIV/0!</v>
      </c>
      <c r="AO999" s="13">
        <f>AO998/31</f>
        <v>0</v>
      </c>
      <c r="AP999" s="55"/>
      <c r="AQ999" s="18"/>
      <c r="AR999" s="18"/>
      <c r="AS999" s="18"/>
      <c r="AT999" s="18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  <c r="BE999" s="23"/>
      <c r="BF999" s="23"/>
      <c r="BG999" s="23"/>
      <c r="BH999" s="23"/>
      <c r="BI999" s="23"/>
      <c r="BJ999" s="23"/>
      <c r="BK999" s="23"/>
      <c r="BL999" s="23"/>
      <c r="BM999" s="23"/>
      <c r="BN999" s="23"/>
      <c r="BO999" s="23"/>
      <c r="BP999" s="23"/>
      <c r="BQ999" s="23"/>
      <c r="BR999" s="23"/>
      <c r="BS999" s="23"/>
      <c r="BT999" s="23"/>
      <c r="BU999" s="23"/>
      <c r="BV999" s="23"/>
      <c r="BW999" s="23"/>
      <c r="BX999" s="23"/>
      <c r="BY999" s="23"/>
      <c r="BZ999" s="23"/>
      <c r="CA999" s="23"/>
      <c r="CB999" s="23"/>
      <c r="CC999" s="23"/>
    </row>
    <row r="1000" spans="1:81" ht="18" customHeight="1">
      <c r="A1000" s="4" t="s">
        <v>21</v>
      </c>
      <c r="B1000" s="5"/>
      <c r="C1000" s="5"/>
      <c r="D1000" s="6">
        <f>D998</f>
        <v>48.8</v>
      </c>
      <c r="E1000" s="5"/>
      <c r="F1000" s="5"/>
      <c r="G1000" s="1">
        <f>D1000+G998</f>
        <v>48.8</v>
      </c>
      <c r="H1000" s="5"/>
      <c r="I1000" s="5"/>
      <c r="J1000" s="1">
        <f>G1000+J998</f>
        <v>92.1</v>
      </c>
      <c r="K1000" s="4"/>
      <c r="L1000" s="9"/>
      <c r="M1000" s="1">
        <f>J1000+M998</f>
        <v>102.8</v>
      </c>
      <c r="O1000" s="4" t="s">
        <v>21</v>
      </c>
      <c r="P1000" s="5"/>
      <c r="Q1000" s="5"/>
      <c r="R1000" s="6">
        <f>M1000+R998</f>
        <v>189.9</v>
      </c>
      <c r="S1000" s="5"/>
      <c r="T1000" s="5"/>
      <c r="U1000" s="1">
        <f>R1000+U998</f>
        <v>189.9</v>
      </c>
      <c r="V1000" s="5"/>
      <c r="W1000" s="5"/>
      <c r="X1000" s="1">
        <f>U1000+X998</f>
        <v>189.9</v>
      </c>
      <c r="Y1000" s="5"/>
      <c r="Z1000" s="5"/>
      <c r="AA1000" s="1">
        <f>X1000+AA998</f>
        <v>189.9</v>
      </c>
      <c r="AC1000" s="4" t="s">
        <v>21</v>
      </c>
      <c r="AD1000" s="5"/>
      <c r="AE1000" s="5"/>
      <c r="AF1000" s="6">
        <f>AA1000+AF998</f>
        <v>189.9</v>
      </c>
      <c r="AG1000" s="5"/>
      <c r="AH1000" s="5"/>
      <c r="AI1000" s="6">
        <f>AF1000+AI998</f>
        <v>189.9</v>
      </c>
      <c r="AJ1000" s="5"/>
      <c r="AK1000" s="5"/>
      <c r="AL1000" s="6">
        <f>AI1000+AL998</f>
        <v>189.9</v>
      </c>
      <c r="AM1000" s="5"/>
      <c r="AN1000" s="5"/>
      <c r="AO1000" s="6">
        <f>AL1000+AO998</f>
        <v>189.9</v>
      </c>
      <c r="AP1000" s="11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  <c r="BT1000" s="18"/>
      <c r="BU1000" s="18"/>
      <c r="BV1000" s="18"/>
      <c r="BW1000" s="18"/>
      <c r="BX1000" s="18"/>
      <c r="BY1000" s="18"/>
      <c r="BZ1000" s="18"/>
      <c r="CA1000" s="18"/>
      <c r="CB1000" s="18"/>
      <c r="CC1000" s="18"/>
    </row>
    <row r="1001" spans="10:81" ht="18" customHeight="1">
      <c r="J1001" s="8" t="s">
        <v>96</v>
      </c>
      <c r="W1001" s="8" t="s">
        <v>96</v>
      </c>
      <c r="AL1001" s="8" t="s">
        <v>96</v>
      </c>
      <c r="AO1001" s="10"/>
      <c r="AP1001" s="10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  <c r="BG1001" s="18"/>
      <c r="BH1001" s="18"/>
      <c r="BI1001" s="18"/>
      <c r="BJ1001" s="18"/>
      <c r="BK1001" s="18"/>
      <c r="BL1001" s="18"/>
      <c r="BM1001" s="18"/>
      <c r="BN1001" s="18"/>
      <c r="BO1001" s="18"/>
      <c r="BP1001" s="18"/>
      <c r="BQ1001" s="18"/>
      <c r="BR1001" s="18"/>
      <c r="BS1001" s="18"/>
      <c r="BT1001" s="18"/>
      <c r="BU1001" s="18"/>
      <c r="BV1001" s="18"/>
      <c r="BW1001" s="18"/>
      <c r="BX1001" s="18"/>
      <c r="BY1001" s="18"/>
      <c r="BZ1001" s="18"/>
      <c r="CA1001" s="18"/>
      <c r="CB1001" s="18"/>
      <c r="CC1001" s="18"/>
    </row>
    <row r="1002" spans="10:81" ht="18" customHeight="1">
      <c r="J1002" s="8" t="s">
        <v>22</v>
      </c>
      <c r="W1002" s="8" t="s">
        <v>22</v>
      </c>
      <c r="AL1002" s="8" t="s">
        <v>22</v>
      </c>
      <c r="AO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  <c r="BM1002" s="18"/>
      <c r="BN1002" s="18"/>
      <c r="BO1002" s="18"/>
      <c r="BP1002" s="18"/>
      <c r="BQ1002" s="18"/>
      <c r="BR1002" s="18"/>
      <c r="BS1002" s="18"/>
      <c r="BT1002" s="18"/>
      <c r="BU1002" s="18"/>
      <c r="BV1002" s="18"/>
      <c r="BW1002" s="18"/>
      <c r="BX1002" s="18"/>
      <c r="BY1002" s="18"/>
      <c r="BZ1002" s="18"/>
      <c r="CA1002" s="18"/>
      <c r="CB1002" s="18"/>
      <c r="CC1002" s="18"/>
    </row>
    <row r="1003" spans="10:81" ht="18" customHeight="1">
      <c r="J1003" s="8" t="s">
        <v>85</v>
      </c>
      <c r="W1003" s="8" t="s">
        <v>85</v>
      </c>
      <c r="AL1003" s="8" t="s">
        <v>85</v>
      </c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  <c r="BM1003" s="18"/>
      <c r="BN1003" s="18"/>
      <c r="BO1003" s="18"/>
      <c r="BP1003" s="18"/>
      <c r="BQ1003" s="18"/>
      <c r="BR1003" s="18"/>
      <c r="BS1003" s="18"/>
      <c r="BT1003" s="18"/>
      <c r="BU1003" s="18"/>
      <c r="BV1003" s="18"/>
      <c r="BW1003" s="18"/>
      <c r="BX1003" s="18"/>
      <c r="BY1003" s="18"/>
      <c r="BZ1003" s="18"/>
      <c r="CA1003" s="18"/>
      <c r="CB1003" s="18"/>
      <c r="CC1003" s="18"/>
    </row>
    <row r="1004" spans="3:81" ht="18" customHeight="1">
      <c r="C1004" s="17" t="s">
        <v>81</v>
      </c>
      <c r="D1004" s="17"/>
      <c r="E1004" s="17"/>
      <c r="F1004" s="17"/>
      <c r="G1004" s="17"/>
      <c r="H1004" s="17"/>
      <c r="I1004" s="17"/>
      <c r="Q1004" s="17" t="s">
        <v>81</v>
      </c>
      <c r="R1004" s="17"/>
      <c r="S1004" s="17"/>
      <c r="T1004" s="17"/>
      <c r="U1004" s="17"/>
      <c r="V1004" s="17"/>
      <c r="W1004" s="17"/>
      <c r="AE1004" s="17" t="s">
        <v>81</v>
      </c>
      <c r="AF1004" s="17"/>
      <c r="AG1004" s="17"/>
      <c r="AH1004" s="17"/>
      <c r="AI1004" s="17"/>
      <c r="AJ1004" s="17"/>
      <c r="AK1004" s="17"/>
      <c r="AO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  <c r="BG1004" s="18"/>
      <c r="BH1004" s="18"/>
      <c r="BI1004" s="18"/>
      <c r="BJ1004" s="18"/>
      <c r="BK1004" s="18"/>
      <c r="BL1004" s="18"/>
      <c r="BM1004" s="18"/>
      <c r="BN1004" s="18"/>
      <c r="BO1004" s="18"/>
      <c r="BP1004" s="18"/>
      <c r="BQ1004" s="18"/>
      <c r="BR1004" s="18"/>
      <c r="BS1004" s="18"/>
      <c r="BT1004" s="18"/>
      <c r="BU1004" s="18"/>
      <c r="BV1004" s="18"/>
      <c r="BW1004" s="18"/>
      <c r="BX1004" s="18"/>
      <c r="BY1004" s="18"/>
      <c r="BZ1004" s="18"/>
      <c r="CA1004" s="18"/>
      <c r="CB1004" s="18"/>
      <c r="CC1004" s="18"/>
    </row>
    <row r="1005" spans="1:81" ht="18" customHeight="1">
      <c r="A1005" s="17" t="s">
        <v>103</v>
      </c>
      <c r="O1005" s="17" t="s">
        <v>103</v>
      </c>
      <c r="AC1005" s="17" t="s">
        <v>103</v>
      </c>
      <c r="AO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  <c r="BG1005" s="18"/>
      <c r="BH1005" s="18"/>
      <c r="BI1005" s="18"/>
      <c r="BJ1005" s="18"/>
      <c r="BK1005" s="18"/>
      <c r="BL1005" s="18"/>
      <c r="BM1005" s="18"/>
      <c r="BN1005" s="18"/>
      <c r="BO1005" s="18"/>
      <c r="BP1005" s="18"/>
      <c r="BQ1005" s="18"/>
      <c r="BR1005" s="18"/>
      <c r="BS1005" s="18"/>
      <c r="BT1005" s="18"/>
      <c r="BU1005" s="18"/>
      <c r="BV1005" s="18"/>
      <c r="BW1005" s="18"/>
      <c r="BX1005" s="18"/>
      <c r="BY1005" s="18"/>
      <c r="BZ1005" s="18"/>
      <c r="CA1005" s="18"/>
      <c r="CB1005" s="18"/>
      <c r="CC1005" s="18"/>
    </row>
    <row r="1006" spans="1:81" ht="18" customHeight="1">
      <c r="A1006" s="81" t="s">
        <v>2</v>
      </c>
      <c r="B1006" s="20" t="s">
        <v>3</v>
      </c>
      <c r="C1006" s="20"/>
      <c r="D1006" s="20"/>
      <c r="E1006" s="20" t="s">
        <v>4</v>
      </c>
      <c r="F1006" s="20"/>
      <c r="G1006" s="20"/>
      <c r="H1006" s="20" t="s">
        <v>5</v>
      </c>
      <c r="I1006" s="20"/>
      <c r="J1006" s="20"/>
      <c r="K1006" s="20" t="s">
        <v>25</v>
      </c>
      <c r="L1006" s="20"/>
      <c r="M1006" s="20"/>
      <c r="O1006" s="81" t="s">
        <v>2</v>
      </c>
      <c r="P1006" s="20" t="s">
        <v>7</v>
      </c>
      <c r="Q1006" s="20"/>
      <c r="R1006" s="20"/>
      <c r="S1006" s="20" t="s">
        <v>8</v>
      </c>
      <c r="T1006" s="20"/>
      <c r="U1006" s="20"/>
      <c r="V1006" s="20" t="s">
        <v>9</v>
      </c>
      <c r="W1006" s="20"/>
      <c r="X1006" s="20"/>
      <c r="Y1006" s="20" t="s">
        <v>10</v>
      </c>
      <c r="Z1006" s="20"/>
      <c r="AA1006" s="20"/>
      <c r="AC1006" s="81" t="s">
        <v>2</v>
      </c>
      <c r="AD1006" s="20" t="s">
        <v>11</v>
      </c>
      <c r="AE1006" s="20"/>
      <c r="AF1006" s="20"/>
      <c r="AG1006" s="20" t="s">
        <v>12</v>
      </c>
      <c r="AH1006" s="20"/>
      <c r="AI1006" s="20"/>
      <c r="AJ1006" s="20" t="s">
        <v>13</v>
      </c>
      <c r="AK1006" s="20"/>
      <c r="AL1006" s="20"/>
      <c r="AM1006" s="83" t="s">
        <v>56</v>
      </c>
      <c r="AN1006" s="84"/>
      <c r="AO1006" s="85"/>
      <c r="AP1006" s="24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  <c r="BG1006" s="18"/>
      <c r="BH1006" s="18"/>
      <c r="BI1006" s="18"/>
      <c r="BJ1006" s="18"/>
      <c r="BK1006" s="18"/>
      <c r="BL1006" s="18"/>
      <c r="BM1006" s="18"/>
      <c r="BN1006" s="18"/>
      <c r="BO1006" s="18"/>
      <c r="BP1006" s="18"/>
      <c r="BQ1006" s="18"/>
      <c r="BR1006" s="18"/>
      <c r="BS1006" s="18"/>
      <c r="BT1006" s="18"/>
      <c r="BU1006" s="18"/>
      <c r="BV1006" s="18"/>
      <c r="BW1006" s="18"/>
      <c r="BX1006" s="18"/>
      <c r="BY1006" s="18"/>
      <c r="BZ1006" s="18"/>
      <c r="CA1006" s="18"/>
      <c r="CB1006" s="18"/>
      <c r="CC1006" s="18"/>
    </row>
    <row r="1007" spans="1:81" ht="18" customHeight="1">
      <c r="A1007" s="82"/>
      <c r="B1007" s="20" t="s">
        <v>15</v>
      </c>
      <c r="C1007" s="20" t="s">
        <v>16</v>
      </c>
      <c r="D1007" s="20" t="s">
        <v>17</v>
      </c>
      <c r="E1007" s="20" t="s">
        <v>15</v>
      </c>
      <c r="F1007" s="20" t="s">
        <v>16</v>
      </c>
      <c r="G1007" s="20" t="s">
        <v>18</v>
      </c>
      <c r="H1007" s="20" t="s">
        <v>15</v>
      </c>
      <c r="I1007" s="20" t="s">
        <v>16</v>
      </c>
      <c r="J1007" s="20" t="s">
        <v>17</v>
      </c>
      <c r="K1007" s="20" t="s">
        <v>15</v>
      </c>
      <c r="L1007" s="20" t="s">
        <v>16</v>
      </c>
      <c r="M1007" s="20" t="s">
        <v>17</v>
      </c>
      <c r="O1007" s="82"/>
      <c r="P1007" s="20" t="s">
        <v>15</v>
      </c>
      <c r="Q1007" s="20" t="s">
        <v>16</v>
      </c>
      <c r="R1007" s="20" t="s">
        <v>17</v>
      </c>
      <c r="S1007" s="20" t="s">
        <v>15</v>
      </c>
      <c r="T1007" s="20" t="s">
        <v>16</v>
      </c>
      <c r="U1007" s="20" t="s">
        <v>18</v>
      </c>
      <c r="V1007" s="20" t="s">
        <v>15</v>
      </c>
      <c r="W1007" s="20" t="s">
        <v>16</v>
      </c>
      <c r="X1007" s="20" t="s">
        <v>17</v>
      </c>
      <c r="Y1007" s="20" t="s">
        <v>15</v>
      </c>
      <c r="Z1007" s="20" t="s">
        <v>16</v>
      </c>
      <c r="AA1007" s="20" t="s">
        <v>17</v>
      </c>
      <c r="AC1007" s="82"/>
      <c r="AD1007" s="20" t="s">
        <v>15</v>
      </c>
      <c r="AE1007" s="20" t="s">
        <v>16</v>
      </c>
      <c r="AF1007" s="20" t="s">
        <v>17</v>
      </c>
      <c r="AG1007" s="20" t="s">
        <v>15</v>
      </c>
      <c r="AH1007" s="20" t="s">
        <v>16</v>
      </c>
      <c r="AI1007" s="20" t="s">
        <v>18</v>
      </c>
      <c r="AJ1007" s="20" t="s">
        <v>15</v>
      </c>
      <c r="AK1007" s="20" t="s">
        <v>16</v>
      </c>
      <c r="AL1007" s="20" t="s">
        <v>17</v>
      </c>
      <c r="AM1007" s="20" t="s">
        <v>15</v>
      </c>
      <c r="AN1007" s="20" t="s">
        <v>16</v>
      </c>
      <c r="AO1007" s="7" t="s">
        <v>17</v>
      </c>
      <c r="AP1007" s="24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  <c r="BM1007" s="18"/>
      <c r="BN1007" s="18"/>
      <c r="BO1007" s="18"/>
      <c r="BP1007" s="18"/>
      <c r="BQ1007" s="18"/>
      <c r="BR1007" s="18"/>
      <c r="BS1007" s="18"/>
      <c r="BT1007" s="18"/>
      <c r="BU1007" s="18"/>
      <c r="BV1007" s="18"/>
      <c r="BW1007" s="18"/>
      <c r="BX1007" s="18"/>
      <c r="BY1007" s="18"/>
      <c r="BZ1007" s="18"/>
      <c r="CA1007" s="18"/>
      <c r="CB1007" s="18"/>
      <c r="CC1007" s="18"/>
    </row>
    <row r="1008" spans="1:81" ht="17.25" customHeight="1">
      <c r="A1008" s="20">
        <v>1</v>
      </c>
      <c r="B1008" s="76">
        <v>26.3</v>
      </c>
      <c r="C1008" s="76">
        <v>12.9</v>
      </c>
      <c r="D1008" s="76">
        <v>0</v>
      </c>
      <c r="E1008" s="76">
        <v>27.5</v>
      </c>
      <c r="F1008" s="76">
        <v>15.7</v>
      </c>
      <c r="G1008" s="76">
        <v>0</v>
      </c>
      <c r="H1008" s="76">
        <v>31.8</v>
      </c>
      <c r="I1008" s="76">
        <v>17.5</v>
      </c>
      <c r="J1008" s="76">
        <v>0</v>
      </c>
      <c r="K1008" s="76">
        <v>34.2</v>
      </c>
      <c r="L1008" s="76">
        <v>20.9</v>
      </c>
      <c r="M1008" s="76">
        <v>0</v>
      </c>
      <c r="O1008" s="20">
        <v>1</v>
      </c>
      <c r="P1008" s="76">
        <v>32.5</v>
      </c>
      <c r="Q1008" s="76">
        <v>20.6</v>
      </c>
      <c r="R1008" s="76">
        <v>0</v>
      </c>
      <c r="S1008" s="76"/>
      <c r="T1008" s="76"/>
      <c r="U1008" s="76"/>
      <c r="V1008" s="76"/>
      <c r="W1008" s="76"/>
      <c r="X1008" s="76"/>
      <c r="Y1008" s="76"/>
      <c r="Z1008" s="76"/>
      <c r="AA1008" s="76"/>
      <c r="AC1008" s="20">
        <v>1</v>
      </c>
      <c r="AD1008" s="76"/>
      <c r="AE1008" s="76"/>
      <c r="AF1008" s="76"/>
      <c r="AG1008" s="76"/>
      <c r="AH1008" s="76"/>
      <c r="AI1008" s="76"/>
      <c r="AJ1008" s="76"/>
      <c r="AK1008" s="76"/>
      <c r="AL1008" s="76"/>
      <c r="AM1008" s="76"/>
      <c r="AN1008" s="76"/>
      <c r="AO1008" s="76"/>
      <c r="AP1008" s="10"/>
      <c r="AQ1008" s="24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26"/>
      <c r="BQ1008" s="24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</row>
    <row r="1009" spans="1:81" ht="17.25" customHeight="1">
      <c r="A1009" s="20">
        <v>2</v>
      </c>
      <c r="B1009" s="76">
        <v>27.2</v>
      </c>
      <c r="C1009" s="76">
        <v>13.3</v>
      </c>
      <c r="D1009" s="76">
        <v>0</v>
      </c>
      <c r="E1009" s="76">
        <v>28.2</v>
      </c>
      <c r="F1009" s="76">
        <v>14.3</v>
      </c>
      <c r="G1009" s="76">
        <v>0</v>
      </c>
      <c r="H1009" s="76">
        <v>29.5</v>
      </c>
      <c r="I1009" s="76">
        <v>16.7</v>
      </c>
      <c r="J1009" s="76">
        <v>0</v>
      </c>
      <c r="K1009" s="76">
        <v>34.8</v>
      </c>
      <c r="L1009" s="76">
        <v>20</v>
      </c>
      <c r="M1009" s="76">
        <v>0</v>
      </c>
      <c r="O1009" s="20">
        <v>2</v>
      </c>
      <c r="P1009" s="76">
        <v>34.2</v>
      </c>
      <c r="Q1009" s="76">
        <v>20.4</v>
      </c>
      <c r="R1009" s="76">
        <v>0</v>
      </c>
      <c r="S1009" s="76"/>
      <c r="T1009" s="76"/>
      <c r="U1009" s="76"/>
      <c r="V1009" s="76"/>
      <c r="W1009" s="76"/>
      <c r="X1009" s="76"/>
      <c r="Y1009" s="76"/>
      <c r="Z1009" s="76"/>
      <c r="AA1009" s="76"/>
      <c r="AC1009" s="20">
        <v>2</v>
      </c>
      <c r="AD1009" s="76"/>
      <c r="AE1009" s="76"/>
      <c r="AF1009" s="76"/>
      <c r="AG1009" s="76"/>
      <c r="AH1009" s="76"/>
      <c r="AI1009" s="76"/>
      <c r="AJ1009" s="76"/>
      <c r="AK1009" s="76"/>
      <c r="AL1009" s="76"/>
      <c r="AM1009" s="76"/>
      <c r="AN1009" s="76"/>
      <c r="AO1009" s="76"/>
      <c r="AP1009" s="10"/>
      <c r="AQ1009" s="24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24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</row>
    <row r="1010" spans="1:81" ht="17.25" customHeight="1">
      <c r="A1010" s="20">
        <v>3</v>
      </c>
      <c r="B1010" s="76">
        <v>27.2</v>
      </c>
      <c r="C1010" s="76">
        <v>12.9</v>
      </c>
      <c r="D1010" s="76">
        <v>0</v>
      </c>
      <c r="E1010" s="76">
        <v>27.7</v>
      </c>
      <c r="F1010" s="76">
        <v>18.2</v>
      </c>
      <c r="G1010" s="76">
        <v>0</v>
      </c>
      <c r="H1010" s="76">
        <v>30.5</v>
      </c>
      <c r="I1010" s="76">
        <v>16.3</v>
      </c>
      <c r="J1010" s="76">
        <v>0</v>
      </c>
      <c r="K1010" s="76">
        <v>34.3</v>
      </c>
      <c r="L1010" s="76">
        <v>19.2</v>
      </c>
      <c r="M1010" s="76">
        <v>0</v>
      </c>
      <c r="O1010" s="20">
        <v>3</v>
      </c>
      <c r="P1010" s="76">
        <v>33.9</v>
      </c>
      <c r="Q1010" s="76">
        <v>20.9</v>
      </c>
      <c r="R1010" s="76">
        <v>0</v>
      </c>
      <c r="S1010" s="76"/>
      <c r="T1010" s="76"/>
      <c r="U1010" s="76"/>
      <c r="V1010" s="76"/>
      <c r="W1010" s="76"/>
      <c r="X1010" s="76"/>
      <c r="Y1010" s="76"/>
      <c r="Z1010" s="76"/>
      <c r="AA1010" s="76"/>
      <c r="AC1010" s="20">
        <v>3</v>
      </c>
      <c r="AD1010" s="76"/>
      <c r="AE1010" s="76"/>
      <c r="AF1010" s="76"/>
      <c r="AG1010" s="76"/>
      <c r="AH1010" s="76"/>
      <c r="AI1010" s="76"/>
      <c r="AJ1010" s="76"/>
      <c r="AK1010" s="76"/>
      <c r="AL1010" s="76"/>
      <c r="AM1010" s="76"/>
      <c r="AN1010" s="76"/>
      <c r="AO1010" s="76"/>
      <c r="AP1010" s="10"/>
      <c r="AQ1010" s="24"/>
      <c r="AR1010" s="45"/>
      <c r="AS1010" s="45"/>
      <c r="AT1010" s="45"/>
      <c r="AU1010" s="45"/>
      <c r="AV1010" s="45"/>
      <c r="AW1010" s="45"/>
      <c r="AX1010" s="45"/>
      <c r="AY1010" s="46"/>
      <c r="AZ1010" s="45"/>
      <c r="BA1010" s="45"/>
      <c r="BB1010" s="45"/>
      <c r="BC1010" s="45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24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</row>
    <row r="1011" spans="1:81" ht="17.25" customHeight="1">
      <c r="A1011" s="20">
        <v>4</v>
      </c>
      <c r="B1011" s="76">
        <v>25</v>
      </c>
      <c r="C1011" s="76">
        <v>13.3</v>
      </c>
      <c r="D1011" s="76">
        <v>0</v>
      </c>
      <c r="E1011" s="76">
        <v>27.6</v>
      </c>
      <c r="F1011" s="76">
        <v>12.9</v>
      </c>
      <c r="G1011" s="76">
        <v>0</v>
      </c>
      <c r="H1011" s="76">
        <v>30.8</v>
      </c>
      <c r="I1011" s="76">
        <v>18.8</v>
      </c>
      <c r="J1011" s="76">
        <v>0</v>
      </c>
      <c r="K1011" s="76">
        <v>34.8</v>
      </c>
      <c r="L1011" s="76">
        <v>21.4</v>
      </c>
      <c r="M1011" s="76">
        <v>0</v>
      </c>
      <c r="O1011" s="20">
        <v>4</v>
      </c>
      <c r="P1011" s="76">
        <v>33</v>
      </c>
      <c r="Q1011" s="76">
        <v>22</v>
      </c>
      <c r="R1011" s="76">
        <v>0</v>
      </c>
      <c r="S1011" s="76"/>
      <c r="T1011" s="76"/>
      <c r="U1011" s="76"/>
      <c r="V1011" s="76"/>
      <c r="W1011" s="76"/>
      <c r="X1011" s="76"/>
      <c r="Y1011" s="76"/>
      <c r="Z1011" s="76"/>
      <c r="AA1011" s="76"/>
      <c r="AC1011" s="20">
        <v>4</v>
      </c>
      <c r="AD1011" s="76"/>
      <c r="AE1011" s="76"/>
      <c r="AF1011" s="76"/>
      <c r="AG1011" s="76"/>
      <c r="AH1011" s="76"/>
      <c r="AI1011" s="76"/>
      <c r="AJ1011" s="76"/>
      <c r="AK1011" s="76"/>
      <c r="AL1011" s="76"/>
      <c r="AM1011" s="76"/>
      <c r="AN1011" s="76"/>
      <c r="AO1011" s="76"/>
      <c r="AP1011" s="10"/>
      <c r="AQ1011" s="24"/>
      <c r="BF1011" s="10"/>
      <c r="BG1011" s="10"/>
      <c r="BH1011" s="10"/>
      <c r="BI1011" s="18"/>
      <c r="BJ1011" s="18"/>
      <c r="BK1011" s="47"/>
      <c r="BL1011" s="48"/>
      <c r="BM1011" s="48"/>
      <c r="BN1011" s="48"/>
      <c r="BO1011" s="48"/>
      <c r="BP1011" s="48"/>
      <c r="BQ1011" s="48"/>
      <c r="BR1011" s="48"/>
      <c r="BS1011" s="48"/>
      <c r="BT1011" s="18"/>
      <c r="BU1011" s="19"/>
      <c r="BV1011" s="18"/>
      <c r="BW1011" s="10"/>
      <c r="BX1011" s="10"/>
      <c r="BY1011" s="10"/>
      <c r="BZ1011" s="10"/>
      <c r="CA1011" s="27"/>
      <c r="CB1011" s="10"/>
      <c r="CC1011" s="10"/>
    </row>
    <row r="1012" spans="1:81" ht="17.25" customHeight="1">
      <c r="A1012" s="20">
        <v>5</v>
      </c>
      <c r="B1012" s="76">
        <v>25.4</v>
      </c>
      <c r="C1012" s="76">
        <v>13.4</v>
      </c>
      <c r="D1012" s="76">
        <v>0</v>
      </c>
      <c r="E1012" s="76">
        <v>28.2</v>
      </c>
      <c r="F1012" s="76">
        <v>12.2</v>
      </c>
      <c r="G1012" s="76">
        <v>0</v>
      </c>
      <c r="H1012" s="76">
        <v>32.1</v>
      </c>
      <c r="I1012" s="76">
        <v>17.6</v>
      </c>
      <c r="J1012" s="76">
        <v>0</v>
      </c>
      <c r="K1012" s="76">
        <v>35.4</v>
      </c>
      <c r="L1012" s="76">
        <v>20.3</v>
      </c>
      <c r="M1012" s="76">
        <v>0</v>
      </c>
      <c r="O1012" s="20">
        <v>5</v>
      </c>
      <c r="P1012" s="76">
        <v>33.6</v>
      </c>
      <c r="Q1012" s="76">
        <v>20.1</v>
      </c>
      <c r="R1012" s="76">
        <v>0</v>
      </c>
      <c r="S1012" s="76"/>
      <c r="T1012" s="76"/>
      <c r="U1012" s="76"/>
      <c r="V1012" s="76"/>
      <c r="W1012" s="76"/>
      <c r="X1012" s="76"/>
      <c r="Y1012" s="76"/>
      <c r="Z1012" s="76"/>
      <c r="AA1012" s="76"/>
      <c r="AC1012" s="20">
        <v>5</v>
      </c>
      <c r="AD1012" s="76"/>
      <c r="AE1012" s="76"/>
      <c r="AF1012" s="76"/>
      <c r="AG1012" s="76"/>
      <c r="AH1012" s="76"/>
      <c r="AI1012" s="76"/>
      <c r="AJ1012" s="76"/>
      <c r="AK1012" s="76"/>
      <c r="AL1012" s="76"/>
      <c r="AM1012" s="76"/>
      <c r="AN1012" s="76"/>
      <c r="AO1012" s="76"/>
      <c r="AP1012" s="10"/>
      <c r="AQ1012" s="24"/>
      <c r="BF1012" s="10"/>
      <c r="BG1012" s="10"/>
      <c r="BH1012" s="10"/>
      <c r="BI1012" s="24"/>
      <c r="BJ1012" s="24"/>
      <c r="BK1012" s="24"/>
      <c r="BL1012" s="24"/>
      <c r="BM1012" s="24"/>
      <c r="BN1012" s="24"/>
      <c r="BO1012" s="24"/>
      <c r="BP1012" s="24"/>
      <c r="BQ1012" s="24"/>
      <c r="BR1012" s="24"/>
      <c r="BS1012" s="24"/>
      <c r="BT1012" s="24"/>
      <c r="BU1012" s="23"/>
      <c r="BV1012" s="24"/>
      <c r="BW1012" s="10"/>
      <c r="BX1012" s="10"/>
      <c r="BY1012" s="10"/>
      <c r="BZ1012" s="10"/>
      <c r="CA1012" s="10"/>
      <c r="CB1012" s="10"/>
      <c r="CC1012" s="10"/>
    </row>
    <row r="1013" spans="1:81" ht="17.25" customHeight="1">
      <c r="A1013" s="20">
        <v>6</v>
      </c>
      <c r="B1013" s="76">
        <v>25.8</v>
      </c>
      <c r="C1013" s="76">
        <v>14.6</v>
      </c>
      <c r="D1013" s="76">
        <v>0</v>
      </c>
      <c r="E1013" s="76">
        <v>29</v>
      </c>
      <c r="F1013" s="76">
        <v>14.2</v>
      </c>
      <c r="G1013" s="76">
        <v>0</v>
      </c>
      <c r="H1013" s="76">
        <v>31.8</v>
      </c>
      <c r="I1013" s="76">
        <v>15.6</v>
      </c>
      <c r="J1013" s="76">
        <v>0</v>
      </c>
      <c r="K1013" s="76">
        <v>34.9</v>
      </c>
      <c r="L1013" s="76">
        <v>19.8</v>
      </c>
      <c r="M1013" s="76">
        <v>0</v>
      </c>
      <c r="O1013" s="20">
        <v>6</v>
      </c>
      <c r="P1013" s="76">
        <v>33.7</v>
      </c>
      <c r="Q1013" s="76">
        <v>20.2</v>
      </c>
      <c r="R1013" s="76">
        <v>0</v>
      </c>
      <c r="S1013" s="76"/>
      <c r="T1013" s="76"/>
      <c r="U1013" s="76"/>
      <c r="V1013" s="76"/>
      <c r="W1013" s="76"/>
      <c r="X1013" s="76"/>
      <c r="Y1013" s="76"/>
      <c r="Z1013" s="76"/>
      <c r="AA1013" s="76"/>
      <c r="AC1013" s="20">
        <v>6</v>
      </c>
      <c r="AD1013" s="76"/>
      <c r="AE1013" s="76"/>
      <c r="AF1013" s="76"/>
      <c r="AG1013" s="76"/>
      <c r="AH1013" s="76"/>
      <c r="AI1013" s="76"/>
      <c r="AJ1013" s="76"/>
      <c r="AK1013" s="76"/>
      <c r="AL1013" s="76"/>
      <c r="AM1013" s="76"/>
      <c r="AN1013" s="76"/>
      <c r="AO1013" s="76"/>
      <c r="AP1013" s="10"/>
      <c r="AQ1013" s="24"/>
      <c r="BF1013" s="10"/>
      <c r="BG1013" s="10"/>
      <c r="BH1013" s="10"/>
      <c r="BI1013" s="77"/>
      <c r="BJ1013" s="77"/>
      <c r="BK1013" s="77"/>
      <c r="BL1013" s="77"/>
      <c r="BM1013" s="77"/>
      <c r="BN1013" s="77"/>
      <c r="BO1013" s="77"/>
      <c r="BP1013" s="77"/>
      <c r="BQ1013" s="77"/>
      <c r="BR1013" s="77"/>
      <c r="BS1013" s="77"/>
      <c r="BT1013" s="77"/>
      <c r="BU1013" s="54"/>
      <c r="BV1013" s="54"/>
      <c r="BW1013" s="10"/>
      <c r="BX1013" s="10"/>
      <c r="BY1013" s="10"/>
      <c r="BZ1013" s="10"/>
      <c r="CA1013" s="10"/>
      <c r="CB1013" s="10"/>
      <c r="CC1013" s="10"/>
    </row>
    <row r="1014" spans="1:81" ht="17.25" customHeight="1">
      <c r="A1014" s="20">
        <v>7</v>
      </c>
      <c r="B1014" s="76">
        <v>26.1</v>
      </c>
      <c r="C1014" s="76">
        <v>14.8</v>
      </c>
      <c r="D1014" s="76">
        <v>0</v>
      </c>
      <c r="E1014" s="76">
        <v>30.2</v>
      </c>
      <c r="F1014" s="76">
        <v>11.6</v>
      </c>
      <c r="G1014" s="76">
        <v>0</v>
      </c>
      <c r="H1014" s="76">
        <v>32.5</v>
      </c>
      <c r="I1014" s="76">
        <v>18.3</v>
      </c>
      <c r="J1014" s="76">
        <v>0</v>
      </c>
      <c r="K1014" s="76">
        <v>35.6</v>
      </c>
      <c r="L1014" s="76">
        <v>21.2</v>
      </c>
      <c r="M1014" s="76">
        <v>0</v>
      </c>
      <c r="O1014" s="20">
        <v>7</v>
      </c>
      <c r="P1014" s="76">
        <v>34.5</v>
      </c>
      <c r="Q1014" s="76">
        <v>19.3</v>
      </c>
      <c r="R1014" s="76">
        <v>0</v>
      </c>
      <c r="S1014" s="76"/>
      <c r="T1014" s="76"/>
      <c r="U1014" s="76"/>
      <c r="V1014" s="76"/>
      <c r="W1014" s="76"/>
      <c r="X1014" s="76"/>
      <c r="Y1014" s="76"/>
      <c r="Z1014" s="76"/>
      <c r="AA1014" s="76"/>
      <c r="AC1014" s="20">
        <v>7</v>
      </c>
      <c r="AD1014" s="76"/>
      <c r="AE1014" s="76"/>
      <c r="AF1014" s="76"/>
      <c r="AG1014" s="76"/>
      <c r="AH1014" s="76"/>
      <c r="AI1014" s="76"/>
      <c r="AJ1014" s="76"/>
      <c r="AK1014" s="76"/>
      <c r="AL1014" s="76"/>
      <c r="AM1014" s="76"/>
      <c r="AN1014" s="76"/>
      <c r="AO1014" s="76"/>
      <c r="AP1014" s="10"/>
      <c r="AQ1014" s="24"/>
      <c r="BF1014" s="12"/>
      <c r="BG1014" s="10"/>
      <c r="BH1014" s="10"/>
      <c r="BI1014" s="78"/>
      <c r="BJ1014" s="55"/>
      <c r="BK1014" s="55"/>
      <c r="BL1014" s="55"/>
      <c r="BM1014" s="55"/>
      <c r="BN1014" s="55"/>
      <c r="BO1014" s="55"/>
      <c r="BP1014" s="55"/>
      <c r="BQ1014" s="55"/>
      <c r="BR1014" s="55"/>
      <c r="BS1014" s="55"/>
      <c r="BT1014" s="55"/>
      <c r="BU1014" s="55"/>
      <c r="BV1014" s="55"/>
      <c r="BW1014" s="10"/>
      <c r="BX1014" s="10"/>
      <c r="BY1014" s="10"/>
      <c r="BZ1014" s="10"/>
      <c r="CA1014" s="10"/>
      <c r="CB1014" s="10"/>
      <c r="CC1014" s="10"/>
    </row>
    <row r="1015" spans="1:81" ht="17.25" customHeight="1">
      <c r="A1015" s="20">
        <v>8</v>
      </c>
      <c r="B1015" s="76">
        <v>28</v>
      </c>
      <c r="C1015" s="76">
        <v>15.5</v>
      </c>
      <c r="D1015" s="76">
        <v>0</v>
      </c>
      <c r="E1015" s="76">
        <v>30.2</v>
      </c>
      <c r="F1015" s="76">
        <v>13.4</v>
      </c>
      <c r="G1015" s="76">
        <v>0</v>
      </c>
      <c r="H1015" s="76">
        <v>32.2</v>
      </c>
      <c r="I1015" s="76">
        <v>17.7</v>
      </c>
      <c r="J1015" s="76">
        <v>0</v>
      </c>
      <c r="K1015" s="76">
        <v>34.6</v>
      </c>
      <c r="L1015" s="76">
        <v>20.3</v>
      </c>
      <c r="M1015" s="76">
        <v>0</v>
      </c>
      <c r="O1015" s="20">
        <v>8</v>
      </c>
      <c r="P1015" s="76">
        <v>32.4</v>
      </c>
      <c r="Q1015" s="76">
        <v>19.5</v>
      </c>
      <c r="R1015" s="76">
        <v>0</v>
      </c>
      <c r="S1015" s="76"/>
      <c r="T1015" s="76"/>
      <c r="U1015" s="76"/>
      <c r="V1015" s="76"/>
      <c r="W1015" s="76"/>
      <c r="X1015" s="76"/>
      <c r="Y1015" s="76"/>
      <c r="Z1015" s="76"/>
      <c r="AA1015" s="76"/>
      <c r="AC1015" s="20">
        <v>8</v>
      </c>
      <c r="AD1015" s="76"/>
      <c r="AE1015" s="76"/>
      <c r="AF1015" s="76"/>
      <c r="AG1015" s="76"/>
      <c r="AH1015" s="76"/>
      <c r="AI1015" s="76"/>
      <c r="AJ1015" s="76"/>
      <c r="AK1015" s="76"/>
      <c r="AL1015" s="76"/>
      <c r="AM1015" s="76"/>
      <c r="AN1015" s="76"/>
      <c r="AO1015" s="76"/>
      <c r="AP1015" s="10"/>
      <c r="AQ1015" s="24"/>
      <c r="BG1015" s="10"/>
      <c r="BH1015" s="10"/>
      <c r="BI1015" s="78"/>
      <c r="BJ1015" s="55"/>
      <c r="BK1015" s="55"/>
      <c r="BL1015" s="55"/>
      <c r="BM1015" s="55"/>
      <c r="BN1015" s="55"/>
      <c r="BO1015" s="55"/>
      <c r="BP1015" s="55"/>
      <c r="BQ1015" s="55"/>
      <c r="BR1015" s="55"/>
      <c r="BS1015" s="55"/>
      <c r="BT1015" s="55"/>
      <c r="BU1015" s="55"/>
      <c r="BV1015" s="55"/>
      <c r="BW1015" s="10"/>
      <c r="BX1015" s="10"/>
      <c r="BY1015" s="10"/>
      <c r="BZ1015" s="10"/>
      <c r="CA1015" s="10"/>
      <c r="CB1015" s="10"/>
      <c r="CC1015" s="10"/>
    </row>
    <row r="1016" spans="1:81" ht="17.25" customHeight="1">
      <c r="A1016" s="20">
        <v>9</v>
      </c>
      <c r="B1016" s="76">
        <v>28.8</v>
      </c>
      <c r="C1016" s="76">
        <v>16.2</v>
      </c>
      <c r="D1016" s="76">
        <v>0</v>
      </c>
      <c r="E1016" s="76">
        <v>30.8</v>
      </c>
      <c r="F1016" s="76">
        <v>14.7</v>
      </c>
      <c r="G1016" s="76">
        <v>0</v>
      </c>
      <c r="H1016" s="76">
        <v>31.3</v>
      </c>
      <c r="I1016" s="76">
        <v>20.1</v>
      </c>
      <c r="J1016" s="76">
        <v>0</v>
      </c>
      <c r="K1016" s="76">
        <v>35.5</v>
      </c>
      <c r="L1016" s="76">
        <v>20</v>
      </c>
      <c r="M1016" s="76">
        <v>0</v>
      </c>
      <c r="O1016" s="20">
        <v>9</v>
      </c>
      <c r="P1016" s="76">
        <v>31.6</v>
      </c>
      <c r="Q1016" s="76">
        <v>20.4</v>
      </c>
      <c r="R1016" s="76">
        <v>4.1</v>
      </c>
      <c r="S1016" s="76"/>
      <c r="T1016" s="76"/>
      <c r="U1016" s="76"/>
      <c r="V1016" s="76"/>
      <c r="W1016" s="76"/>
      <c r="X1016" s="76"/>
      <c r="Y1016" s="76"/>
      <c r="Z1016" s="76"/>
      <c r="AA1016" s="76"/>
      <c r="AC1016" s="20">
        <v>9</v>
      </c>
      <c r="AD1016" s="76"/>
      <c r="AE1016" s="76"/>
      <c r="AF1016" s="76"/>
      <c r="AG1016" s="76"/>
      <c r="AH1016" s="76"/>
      <c r="AI1016" s="76"/>
      <c r="AJ1016" s="76"/>
      <c r="AK1016" s="76"/>
      <c r="AL1016" s="76"/>
      <c r="AM1016" s="76"/>
      <c r="AN1016" s="76"/>
      <c r="AO1016" s="76"/>
      <c r="AP1016" s="10"/>
      <c r="AQ1016" s="24"/>
      <c r="BG1016" s="10"/>
      <c r="BH1016" s="10"/>
      <c r="BI1016" s="78"/>
      <c r="BJ1016" s="55"/>
      <c r="BK1016" s="55"/>
      <c r="BL1016" s="55"/>
      <c r="BM1016" s="55"/>
      <c r="BN1016" s="55"/>
      <c r="BO1016" s="55"/>
      <c r="BP1016" s="55"/>
      <c r="BQ1016" s="55"/>
      <c r="BR1016" s="55"/>
      <c r="BS1016" s="55"/>
      <c r="BT1016" s="55"/>
      <c r="BU1016" s="55"/>
      <c r="BV1016" s="55"/>
      <c r="BW1016" s="10"/>
      <c r="BX1016" s="10"/>
      <c r="BY1016" s="10"/>
      <c r="BZ1016" s="10"/>
      <c r="CA1016" s="10"/>
      <c r="CB1016" s="10"/>
      <c r="CC1016" s="10"/>
    </row>
    <row r="1017" spans="1:81" ht="17.25" customHeight="1">
      <c r="A1017" s="20">
        <v>10</v>
      </c>
      <c r="B1017" s="76">
        <v>29</v>
      </c>
      <c r="C1017" s="76">
        <v>14</v>
      </c>
      <c r="D1017" s="76">
        <v>0</v>
      </c>
      <c r="E1017" s="76">
        <v>26.8</v>
      </c>
      <c r="F1017" s="76">
        <v>14.5</v>
      </c>
      <c r="G1017" s="76">
        <v>0</v>
      </c>
      <c r="H1017" s="76">
        <v>31.5</v>
      </c>
      <c r="I1017" s="76">
        <v>17.3</v>
      </c>
      <c r="J1017" s="76">
        <v>0</v>
      </c>
      <c r="K1017" s="76">
        <v>30.7</v>
      </c>
      <c r="L1017" s="76">
        <v>22</v>
      </c>
      <c r="M1017" s="76">
        <v>0.1</v>
      </c>
      <c r="O1017" s="20">
        <v>10</v>
      </c>
      <c r="P1017" s="76">
        <v>31.1</v>
      </c>
      <c r="Q1017" s="76">
        <v>20.3</v>
      </c>
      <c r="R1017" s="76" t="s">
        <v>104</v>
      </c>
      <c r="S1017" s="76"/>
      <c r="T1017" s="76"/>
      <c r="U1017" s="76"/>
      <c r="V1017" s="76"/>
      <c r="W1017" s="76"/>
      <c r="X1017" s="76"/>
      <c r="Y1017" s="76"/>
      <c r="Z1017" s="76"/>
      <c r="AA1017" s="76"/>
      <c r="AC1017" s="20">
        <v>10</v>
      </c>
      <c r="AD1017" s="76"/>
      <c r="AE1017" s="76"/>
      <c r="AF1017" s="76"/>
      <c r="AG1017" s="76"/>
      <c r="AH1017" s="76"/>
      <c r="AI1017" s="76"/>
      <c r="AJ1017" s="76"/>
      <c r="AK1017" s="76"/>
      <c r="AL1017" s="76"/>
      <c r="AM1017" s="76"/>
      <c r="AN1017" s="76"/>
      <c r="AO1017" s="76"/>
      <c r="AP1017" s="10"/>
      <c r="AQ1017" s="24"/>
      <c r="BG1017" s="10"/>
      <c r="BH1017" s="10"/>
      <c r="BI1017" s="78"/>
      <c r="BJ1017" s="55"/>
      <c r="BK1017" s="55"/>
      <c r="BL1017" s="55"/>
      <c r="BM1017" s="55"/>
      <c r="BN1017" s="55"/>
      <c r="BO1017" s="55"/>
      <c r="BP1017" s="55"/>
      <c r="BQ1017" s="55"/>
      <c r="BR1017" s="55"/>
      <c r="BS1017" s="55"/>
      <c r="BT1017" s="55"/>
      <c r="BU1017" s="55"/>
      <c r="BV1017" s="55"/>
      <c r="BW1017" s="10"/>
      <c r="BX1017" s="10"/>
      <c r="BY1017" s="10"/>
      <c r="BZ1017" s="10"/>
      <c r="CA1017" s="10"/>
      <c r="CB1017" s="10"/>
      <c r="CC1017" s="10"/>
    </row>
    <row r="1018" spans="1:81" ht="17.25" customHeight="1">
      <c r="A1018" s="20">
        <v>11</v>
      </c>
      <c r="B1018" s="76">
        <v>28.4</v>
      </c>
      <c r="C1018" s="76">
        <v>15.2</v>
      </c>
      <c r="D1018" s="76">
        <v>0</v>
      </c>
      <c r="E1018" s="76">
        <v>24.9</v>
      </c>
      <c r="F1018" s="76">
        <v>17.3</v>
      </c>
      <c r="G1018" s="76">
        <v>0</v>
      </c>
      <c r="H1018" s="76">
        <v>30.5</v>
      </c>
      <c r="I1018" s="76">
        <v>15.3</v>
      </c>
      <c r="J1018" s="76">
        <v>0</v>
      </c>
      <c r="K1018" s="76">
        <v>33</v>
      </c>
      <c r="L1018" s="76">
        <v>18.7</v>
      </c>
      <c r="M1018" s="76">
        <v>0</v>
      </c>
      <c r="O1018" s="20">
        <v>11</v>
      </c>
      <c r="P1018" s="76">
        <v>30.4</v>
      </c>
      <c r="Q1018" s="76">
        <v>19.8</v>
      </c>
      <c r="R1018" s="76">
        <v>16</v>
      </c>
      <c r="S1018" s="76"/>
      <c r="T1018" s="76"/>
      <c r="U1018" s="76"/>
      <c r="V1018" s="76"/>
      <c r="W1018" s="76"/>
      <c r="X1018" s="76"/>
      <c r="Y1018" s="76"/>
      <c r="Z1018" s="76"/>
      <c r="AA1018" s="76"/>
      <c r="AC1018" s="20">
        <v>11</v>
      </c>
      <c r="AD1018" s="76"/>
      <c r="AE1018" s="76"/>
      <c r="AF1018" s="76"/>
      <c r="AG1018" s="76"/>
      <c r="AH1018" s="76"/>
      <c r="AI1018" s="76"/>
      <c r="AJ1018" s="76"/>
      <c r="AK1018" s="76"/>
      <c r="AL1018" s="76"/>
      <c r="AM1018" s="76"/>
      <c r="AN1018" s="76"/>
      <c r="AO1018" s="76"/>
      <c r="AP1018" s="10"/>
      <c r="AQ1018" s="24"/>
      <c r="BF1018" s="10"/>
      <c r="BG1018" s="10"/>
      <c r="BH1018" s="10"/>
      <c r="BI1018" s="78"/>
      <c r="BJ1018" s="55"/>
      <c r="BK1018" s="55"/>
      <c r="BL1018" s="55"/>
      <c r="BM1018" s="55"/>
      <c r="BN1018" s="55"/>
      <c r="BO1018" s="55"/>
      <c r="BP1018" s="55"/>
      <c r="BQ1018" s="55"/>
      <c r="BR1018" s="55"/>
      <c r="BS1018" s="55"/>
      <c r="BT1018" s="55"/>
      <c r="BU1018" s="55"/>
      <c r="BV1018" s="55"/>
      <c r="BW1018" s="10"/>
      <c r="BX1018" s="10"/>
      <c r="BY1018" s="10"/>
      <c r="BZ1018" s="10"/>
      <c r="CA1018" s="10"/>
      <c r="CB1018" s="10"/>
      <c r="CC1018" s="10"/>
    </row>
    <row r="1019" spans="1:81" ht="17.25" customHeight="1">
      <c r="A1019" s="20">
        <v>12</v>
      </c>
      <c r="B1019" s="76">
        <v>27.5</v>
      </c>
      <c r="C1019" s="76">
        <v>14.1</v>
      </c>
      <c r="D1019" s="76">
        <v>0</v>
      </c>
      <c r="E1019" s="76">
        <v>26.2</v>
      </c>
      <c r="F1019" s="76">
        <v>15.3</v>
      </c>
      <c r="G1019" s="76">
        <v>0</v>
      </c>
      <c r="H1019" s="76">
        <v>31.4</v>
      </c>
      <c r="I1019" s="76">
        <v>16.8</v>
      </c>
      <c r="J1019" s="76">
        <v>0</v>
      </c>
      <c r="K1019" s="76">
        <v>34.2</v>
      </c>
      <c r="L1019" s="76">
        <v>20.1</v>
      </c>
      <c r="M1019" s="76">
        <v>0.4</v>
      </c>
      <c r="O1019" s="20">
        <v>12</v>
      </c>
      <c r="P1019" s="76">
        <v>31.2</v>
      </c>
      <c r="Q1019" s="76">
        <v>20</v>
      </c>
      <c r="R1019" s="76">
        <v>14.4</v>
      </c>
      <c r="S1019" s="76"/>
      <c r="T1019" s="76"/>
      <c r="U1019" s="76"/>
      <c r="V1019" s="76"/>
      <c r="W1019" s="76"/>
      <c r="X1019" s="76"/>
      <c r="Y1019" s="76"/>
      <c r="Z1019" s="76"/>
      <c r="AA1019" s="76"/>
      <c r="AC1019" s="20">
        <v>12</v>
      </c>
      <c r="AD1019" s="76"/>
      <c r="AE1019" s="76"/>
      <c r="AF1019" s="76"/>
      <c r="AG1019" s="76"/>
      <c r="AH1019" s="76"/>
      <c r="AI1019" s="76"/>
      <c r="AJ1019" s="76"/>
      <c r="AK1019" s="76"/>
      <c r="AL1019" s="76"/>
      <c r="AM1019" s="76"/>
      <c r="AN1019" s="76"/>
      <c r="AO1019" s="76"/>
      <c r="AP1019" s="10"/>
      <c r="AQ1019" s="24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24"/>
      <c r="BV1019" s="10"/>
      <c r="BW1019" s="10"/>
      <c r="BX1019" s="10"/>
      <c r="BY1019" s="10"/>
      <c r="BZ1019" s="10"/>
      <c r="CA1019" s="10"/>
      <c r="CB1019" s="10"/>
      <c r="CC1019" s="10"/>
    </row>
    <row r="1020" spans="1:81" ht="17.25" customHeight="1">
      <c r="A1020" s="20">
        <v>13</v>
      </c>
      <c r="B1020" s="76">
        <v>27</v>
      </c>
      <c r="C1020" s="76">
        <v>14.7</v>
      </c>
      <c r="D1020" s="76">
        <v>0</v>
      </c>
      <c r="E1020" s="76">
        <v>28.5</v>
      </c>
      <c r="F1020" s="76">
        <v>12.7</v>
      </c>
      <c r="G1020" s="76">
        <v>0</v>
      </c>
      <c r="H1020" s="76">
        <v>30.3</v>
      </c>
      <c r="I1020" s="76">
        <v>18.7</v>
      </c>
      <c r="J1020" s="76">
        <v>0</v>
      </c>
      <c r="K1020" s="76">
        <v>34.1</v>
      </c>
      <c r="L1020" s="76">
        <v>18.5</v>
      </c>
      <c r="M1020" s="76">
        <v>0</v>
      </c>
      <c r="O1020" s="20">
        <v>13</v>
      </c>
      <c r="P1020" s="76">
        <v>31.5</v>
      </c>
      <c r="Q1020" s="76">
        <v>20.8</v>
      </c>
      <c r="R1020" s="76">
        <v>1.8</v>
      </c>
      <c r="S1020" s="76"/>
      <c r="T1020" s="76"/>
      <c r="U1020" s="76"/>
      <c r="V1020" s="76"/>
      <c r="W1020" s="76"/>
      <c r="X1020" s="76"/>
      <c r="Y1020" s="76"/>
      <c r="Z1020" s="76"/>
      <c r="AA1020" s="76"/>
      <c r="AC1020" s="20">
        <v>13</v>
      </c>
      <c r="AD1020" s="76"/>
      <c r="AE1020" s="76"/>
      <c r="AF1020" s="76"/>
      <c r="AG1020" s="76"/>
      <c r="AH1020" s="76"/>
      <c r="AI1020" s="76"/>
      <c r="AJ1020" s="76"/>
      <c r="AK1020" s="76"/>
      <c r="AL1020" s="76"/>
      <c r="AM1020" s="76"/>
      <c r="AN1020" s="76"/>
      <c r="AO1020" s="76"/>
      <c r="AP1020" s="10"/>
      <c r="AQ1020" s="24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2"/>
      <c r="BT1020" s="12"/>
      <c r="BU1020" s="12"/>
      <c r="BV1020" s="12"/>
      <c r="BW1020" s="10"/>
      <c r="BX1020" s="10"/>
      <c r="BY1020" s="10"/>
      <c r="BZ1020" s="10"/>
      <c r="CA1020" s="10"/>
      <c r="CB1020" s="10"/>
      <c r="CC1020" s="10"/>
    </row>
    <row r="1021" spans="1:81" ht="17.25" customHeight="1">
      <c r="A1021" s="20">
        <v>14</v>
      </c>
      <c r="B1021" s="76">
        <v>25.2</v>
      </c>
      <c r="C1021" s="76">
        <v>16.5</v>
      </c>
      <c r="D1021" s="76">
        <v>0</v>
      </c>
      <c r="E1021" s="76">
        <v>29.5</v>
      </c>
      <c r="F1021" s="76">
        <v>11.8</v>
      </c>
      <c r="G1021" s="76">
        <v>0</v>
      </c>
      <c r="H1021" s="76">
        <v>30.2</v>
      </c>
      <c r="I1021" s="76">
        <v>13.7</v>
      </c>
      <c r="J1021" s="76">
        <v>0</v>
      </c>
      <c r="K1021" s="76">
        <v>35.5</v>
      </c>
      <c r="L1021" s="76">
        <v>22.7</v>
      </c>
      <c r="M1021" s="76">
        <v>20.7</v>
      </c>
      <c r="O1021" s="20">
        <v>14</v>
      </c>
      <c r="P1021" s="76">
        <v>30.4</v>
      </c>
      <c r="Q1021" s="76">
        <v>20.3</v>
      </c>
      <c r="R1021" s="76">
        <v>0</v>
      </c>
      <c r="S1021" s="76"/>
      <c r="T1021" s="76"/>
      <c r="U1021" s="76"/>
      <c r="V1021" s="76"/>
      <c r="W1021" s="76"/>
      <c r="X1021" s="76"/>
      <c r="Y1021" s="76"/>
      <c r="Z1021" s="76"/>
      <c r="AA1021" s="76"/>
      <c r="AC1021" s="20">
        <v>14</v>
      </c>
      <c r="AD1021" s="76"/>
      <c r="AE1021" s="76"/>
      <c r="AF1021" s="76"/>
      <c r="AG1021" s="76"/>
      <c r="AH1021" s="76"/>
      <c r="AI1021" s="76"/>
      <c r="AJ1021" s="76"/>
      <c r="AK1021" s="76"/>
      <c r="AL1021" s="76"/>
      <c r="AM1021" s="76"/>
      <c r="AN1021" s="76"/>
      <c r="AO1021" s="76"/>
      <c r="AP1021" s="10"/>
      <c r="AQ1021" s="24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2"/>
      <c r="BT1021" s="12"/>
      <c r="BU1021" s="12"/>
      <c r="BV1021" s="12"/>
      <c r="BW1021" s="10"/>
      <c r="BX1021" s="10"/>
      <c r="BY1021" s="10"/>
      <c r="BZ1021" s="10"/>
      <c r="CA1021" s="10"/>
      <c r="CB1021" s="10"/>
      <c r="CC1021" s="10"/>
    </row>
    <row r="1022" spans="1:81" ht="17.25" customHeight="1">
      <c r="A1022" s="20">
        <v>15</v>
      </c>
      <c r="B1022" s="76">
        <v>25.8</v>
      </c>
      <c r="C1022" s="76">
        <v>16</v>
      </c>
      <c r="D1022" s="76">
        <v>0</v>
      </c>
      <c r="E1022" s="76">
        <v>31.2</v>
      </c>
      <c r="F1022" s="76">
        <v>13.3</v>
      </c>
      <c r="G1022" s="76">
        <v>0</v>
      </c>
      <c r="H1022" s="76">
        <v>31.5</v>
      </c>
      <c r="I1022" s="76">
        <v>15.3</v>
      </c>
      <c r="J1022" s="76">
        <v>0</v>
      </c>
      <c r="K1022" s="76">
        <v>34.6</v>
      </c>
      <c r="L1022" s="76">
        <v>17.3</v>
      </c>
      <c r="M1022" s="76">
        <v>0</v>
      </c>
      <c r="O1022" s="20">
        <v>15</v>
      </c>
      <c r="P1022" s="76">
        <v>29.9</v>
      </c>
      <c r="Q1022" s="76">
        <v>21.7</v>
      </c>
      <c r="R1022" s="76">
        <v>1.3</v>
      </c>
      <c r="S1022" s="76"/>
      <c r="T1022" s="76"/>
      <c r="U1022" s="76"/>
      <c r="V1022" s="76"/>
      <c r="W1022" s="76"/>
      <c r="X1022" s="76"/>
      <c r="Y1022" s="76"/>
      <c r="Z1022" s="76"/>
      <c r="AA1022" s="76"/>
      <c r="AC1022" s="20">
        <v>15</v>
      </c>
      <c r="AD1022" s="76"/>
      <c r="AE1022" s="76"/>
      <c r="AF1022" s="76"/>
      <c r="AG1022" s="76"/>
      <c r="AH1022" s="76"/>
      <c r="AI1022" s="76"/>
      <c r="AJ1022" s="76"/>
      <c r="AK1022" s="76"/>
      <c r="AL1022" s="76"/>
      <c r="AM1022" s="76"/>
      <c r="AN1022" s="76"/>
      <c r="AO1022" s="76"/>
      <c r="AP1022" s="10"/>
      <c r="AQ1022" s="24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2"/>
      <c r="BT1022" s="12"/>
      <c r="BU1022" s="12"/>
      <c r="BV1022" s="12"/>
      <c r="BW1022" s="10"/>
      <c r="BX1022" s="10"/>
      <c r="BY1022" s="10"/>
      <c r="BZ1022" s="10"/>
      <c r="CA1022" s="10"/>
      <c r="CB1022" s="10"/>
      <c r="CC1022" s="10"/>
    </row>
    <row r="1023" spans="1:81" ht="17.25" customHeight="1">
      <c r="A1023" s="20">
        <v>16</v>
      </c>
      <c r="B1023" s="76">
        <v>25.7</v>
      </c>
      <c r="C1023" s="76">
        <v>16.2</v>
      </c>
      <c r="D1023" s="76">
        <v>0</v>
      </c>
      <c r="E1023" s="76">
        <v>30.3</v>
      </c>
      <c r="F1023" s="76">
        <v>13.2</v>
      </c>
      <c r="G1023" s="76">
        <v>0</v>
      </c>
      <c r="H1023" s="76">
        <v>32.4</v>
      </c>
      <c r="I1023" s="76">
        <v>16.2</v>
      </c>
      <c r="J1023" s="76">
        <v>0</v>
      </c>
      <c r="K1023" s="76">
        <v>33.6</v>
      </c>
      <c r="L1023" s="76">
        <v>18.2</v>
      </c>
      <c r="M1023" s="76">
        <v>0</v>
      </c>
      <c r="O1023" s="20">
        <v>16</v>
      </c>
      <c r="P1023" s="76">
        <v>30</v>
      </c>
      <c r="Q1023" s="76">
        <v>21.7</v>
      </c>
      <c r="R1023" s="76">
        <v>3.1</v>
      </c>
      <c r="S1023" s="76"/>
      <c r="T1023" s="76"/>
      <c r="U1023" s="76"/>
      <c r="V1023" s="76"/>
      <c r="W1023" s="76"/>
      <c r="X1023" s="76"/>
      <c r="Y1023" s="76"/>
      <c r="Z1023" s="76"/>
      <c r="AA1023" s="76"/>
      <c r="AC1023" s="20">
        <v>16</v>
      </c>
      <c r="AD1023" s="76"/>
      <c r="AE1023" s="76"/>
      <c r="AF1023" s="76"/>
      <c r="AG1023" s="76"/>
      <c r="AH1023" s="76"/>
      <c r="AI1023" s="76"/>
      <c r="AJ1023" s="76"/>
      <c r="AK1023" s="76"/>
      <c r="AL1023" s="76"/>
      <c r="AM1023" s="76"/>
      <c r="AN1023" s="76"/>
      <c r="AO1023" s="76"/>
      <c r="AP1023" s="10"/>
      <c r="AQ1023" s="23"/>
      <c r="BF1023" s="10"/>
      <c r="BG1023" s="10"/>
      <c r="BH1023" s="26"/>
      <c r="BI1023" s="29"/>
      <c r="BJ1023" s="10"/>
      <c r="BK1023" s="10"/>
      <c r="BL1023" s="10"/>
      <c r="BM1023" s="26"/>
      <c r="BN1023" s="10"/>
      <c r="BO1023" s="10"/>
      <c r="BP1023" s="10"/>
      <c r="BQ1023" s="10"/>
      <c r="BR1023" s="10"/>
      <c r="BS1023" s="10"/>
      <c r="BT1023" s="10"/>
      <c r="BU1023" s="24"/>
      <c r="BV1023" s="10"/>
      <c r="BW1023" s="10"/>
      <c r="BX1023" s="10"/>
      <c r="BY1023" s="10"/>
      <c r="BZ1023" s="10"/>
      <c r="CA1023" s="10"/>
      <c r="CB1023" s="10"/>
      <c r="CC1023" s="10"/>
    </row>
    <row r="1024" spans="1:81" ht="17.25" customHeight="1">
      <c r="A1024" s="20">
        <v>17</v>
      </c>
      <c r="B1024" s="76">
        <v>26.7</v>
      </c>
      <c r="C1024" s="76">
        <v>15.4</v>
      </c>
      <c r="D1024" s="76">
        <v>0</v>
      </c>
      <c r="E1024" s="76">
        <v>30.5</v>
      </c>
      <c r="F1024" s="76">
        <v>15.2</v>
      </c>
      <c r="G1024" s="76">
        <v>0</v>
      </c>
      <c r="H1024" s="76">
        <v>31.4</v>
      </c>
      <c r="I1024" s="76">
        <v>18.2</v>
      </c>
      <c r="J1024" s="76">
        <v>0</v>
      </c>
      <c r="K1024" s="76">
        <v>33.8</v>
      </c>
      <c r="L1024" s="76">
        <v>20</v>
      </c>
      <c r="M1024" s="76">
        <v>0</v>
      </c>
      <c r="O1024" s="20">
        <v>17</v>
      </c>
      <c r="P1024" s="76"/>
      <c r="Q1024" s="76">
        <v>21.3</v>
      </c>
      <c r="R1024" s="76"/>
      <c r="S1024" s="76"/>
      <c r="T1024" s="76"/>
      <c r="U1024" s="76"/>
      <c r="V1024" s="76"/>
      <c r="W1024" s="76"/>
      <c r="X1024" s="76"/>
      <c r="Y1024" s="76"/>
      <c r="Z1024" s="76"/>
      <c r="AA1024" s="76"/>
      <c r="AC1024" s="20">
        <v>17</v>
      </c>
      <c r="AD1024" s="76"/>
      <c r="AE1024" s="76"/>
      <c r="AF1024" s="76"/>
      <c r="AG1024" s="76"/>
      <c r="AH1024" s="76"/>
      <c r="AI1024" s="76"/>
      <c r="AJ1024" s="76"/>
      <c r="AK1024" s="76"/>
      <c r="AL1024" s="76"/>
      <c r="AM1024" s="76"/>
      <c r="AN1024" s="76"/>
      <c r="AO1024" s="76"/>
      <c r="AP1024" s="10"/>
      <c r="AQ1024" s="24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24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24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</row>
    <row r="1025" spans="1:81" ht="17.25" customHeight="1">
      <c r="A1025" s="20">
        <v>18</v>
      </c>
      <c r="B1025" s="76">
        <v>27.3</v>
      </c>
      <c r="C1025" s="76">
        <v>14.4</v>
      </c>
      <c r="D1025" s="76">
        <v>0</v>
      </c>
      <c r="E1025" s="76">
        <v>30.2</v>
      </c>
      <c r="F1025" s="76">
        <v>15.2</v>
      </c>
      <c r="G1025" s="76">
        <v>0</v>
      </c>
      <c r="H1025" s="76">
        <v>31.5</v>
      </c>
      <c r="I1025" s="76">
        <v>18.8</v>
      </c>
      <c r="J1025" s="76">
        <v>0</v>
      </c>
      <c r="K1025" s="76">
        <v>33.5</v>
      </c>
      <c r="L1025" s="76">
        <v>20</v>
      </c>
      <c r="M1025" s="76">
        <v>0</v>
      </c>
      <c r="O1025" s="20">
        <v>18</v>
      </c>
      <c r="P1025" s="76"/>
      <c r="Q1025" s="76"/>
      <c r="R1025" s="76"/>
      <c r="S1025" s="76"/>
      <c r="T1025" s="76"/>
      <c r="U1025" s="76"/>
      <c r="V1025" s="76"/>
      <c r="W1025" s="76"/>
      <c r="X1025" s="76"/>
      <c r="Y1025" s="76"/>
      <c r="Z1025" s="76"/>
      <c r="AA1025" s="76"/>
      <c r="AC1025" s="20">
        <v>18</v>
      </c>
      <c r="AD1025" s="76"/>
      <c r="AE1025" s="76"/>
      <c r="AF1025" s="76"/>
      <c r="AG1025" s="76"/>
      <c r="AH1025" s="76"/>
      <c r="AI1025" s="76"/>
      <c r="AJ1025" s="76"/>
      <c r="AK1025" s="76"/>
      <c r="AL1025" s="76"/>
      <c r="AM1025" s="76"/>
      <c r="AN1025" s="76"/>
      <c r="AO1025" s="76"/>
      <c r="AP1025" s="10"/>
      <c r="AQ1025" s="24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24"/>
      <c r="BE1025" s="10"/>
      <c r="BF1025" s="10"/>
      <c r="BG1025" s="29"/>
      <c r="BH1025" s="10"/>
      <c r="BI1025" s="10"/>
      <c r="BJ1025" s="10"/>
      <c r="BK1025" s="10"/>
      <c r="BL1025" s="10"/>
      <c r="BM1025" s="26"/>
      <c r="BN1025" s="10"/>
      <c r="BO1025" s="10"/>
      <c r="BP1025" s="26"/>
      <c r="BQ1025" s="24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</row>
    <row r="1026" spans="1:81" ht="17.25" customHeight="1">
      <c r="A1026" s="20">
        <v>19</v>
      </c>
      <c r="B1026" s="76">
        <v>27.2</v>
      </c>
      <c r="C1026" s="76">
        <v>14.4</v>
      </c>
      <c r="D1026" s="76">
        <v>0</v>
      </c>
      <c r="E1026" s="76">
        <v>30.6</v>
      </c>
      <c r="F1026" s="76">
        <v>14.9</v>
      </c>
      <c r="G1026" s="76">
        <v>0</v>
      </c>
      <c r="H1026" s="76">
        <v>33.5</v>
      </c>
      <c r="I1026" s="76">
        <v>18.7</v>
      </c>
      <c r="J1026" s="76">
        <v>14.3</v>
      </c>
      <c r="K1026" s="76">
        <v>33.5</v>
      </c>
      <c r="L1026" s="76">
        <v>20.7</v>
      </c>
      <c r="M1026" s="76">
        <v>0</v>
      </c>
      <c r="O1026" s="20">
        <v>19</v>
      </c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76"/>
      <c r="AA1026" s="76"/>
      <c r="AC1026" s="20">
        <v>19</v>
      </c>
      <c r="AD1026" s="76"/>
      <c r="AE1026" s="76"/>
      <c r="AF1026" s="76"/>
      <c r="AG1026" s="76"/>
      <c r="AH1026" s="76"/>
      <c r="AI1026" s="76"/>
      <c r="AJ1026" s="76"/>
      <c r="AK1026" s="76"/>
      <c r="AL1026" s="76"/>
      <c r="AM1026" s="76"/>
      <c r="AN1026" s="76"/>
      <c r="AO1026" s="76"/>
      <c r="AP1026" s="10"/>
      <c r="AQ1026" s="24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24"/>
      <c r="BE1026" s="10"/>
      <c r="BF1026" s="10"/>
      <c r="BG1026" s="10"/>
      <c r="BH1026" s="10"/>
      <c r="BI1026" s="10"/>
      <c r="BJ1026" s="10"/>
      <c r="BK1026" s="10"/>
      <c r="BL1026" s="10"/>
      <c r="BM1026" s="28"/>
      <c r="BN1026" s="10"/>
      <c r="BO1026" s="10"/>
      <c r="BP1026" s="10"/>
      <c r="BQ1026" s="24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</row>
    <row r="1027" spans="1:81" ht="17.25" customHeight="1">
      <c r="A1027" s="20">
        <v>20</v>
      </c>
      <c r="B1027" s="76">
        <v>27.2</v>
      </c>
      <c r="C1027" s="76">
        <v>12.1</v>
      </c>
      <c r="D1027" s="76">
        <v>0</v>
      </c>
      <c r="E1027" s="76">
        <v>30</v>
      </c>
      <c r="F1027" s="76">
        <v>16.3</v>
      </c>
      <c r="G1027" s="76">
        <v>0</v>
      </c>
      <c r="H1027" s="76">
        <v>24.3</v>
      </c>
      <c r="I1027" s="76">
        <v>18.8</v>
      </c>
      <c r="J1027" s="76">
        <v>1</v>
      </c>
      <c r="K1027" s="76">
        <v>33.4</v>
      </c>
      <c r="L1027" s="76">
        <v>20.1</v>
      </c>
      <c r="M1027" s="76">
        <v>0</v>
      </c>
      <c r="O1027" s="20">
        <v>20</v>
      </c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76"/>
      <c r="AA1027" s="76"/>
      <c r="AC1027" s="20">
        <v>20</v>
      </c>
      <c r="AD1027" s="76"/>
      <c r="AE1027" s="76"/>
      <c r="AF1027" s="76"/>
      <c r="AG1027" s="76"/>
      <c r="AH1027" s="76"/>
      <c r="AI1027" s="76"/>
      <c r="AJ1027" s="76"/>
      <c r="AK1027" s="76"/>
      <c r="AL1027" s="76"/>
      <c r="AM1027" s="76"/>
      <c r="AN1027" s="76"/>
      <c r="AO1027" s="76"/>
      <c r="AP1027" s="10"/>
      <c r="AQ1027" s="24"/>
      <c r="AR1027" s="10"/>
      <c r="AS1027" s="10"/>
      <c r="AT1027" s="10"/>
      <c r="AU1027" s="10"/>
      <c r="AV1027" s="10"/>
      <c r="AW1027" s="10"/>
      <c r="AX1027" s="26"/>
      <c r="AY1027" s="10"/>
      <c r="AZ1027" s="10"/>
      <c r="BA1027" s="10"/>
      <c r="BB1027" s="10"/>
      <c r="BC1027" s="10"/>
      <c r="BD1027" s="24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24"/>
      <c r="BR1027" s="10"/>
      <c r="BS1027" s="10"/>
      <c r="BT1027" s="10"/>
      <c r="BU1027" s="10"/>
      <c r="BV1027" s="10"/>
      <c r="BW1027" s="10"/>
      <c r="BX1027" s="10"/>
      <c r="BY1027" s="10"/>
      <c r="BZ1027" s="10"/>
      <c r="CA1027" s="10"/>
      <c r="CB1027" s="10"/>
      <c r="CC1027" s="10"/>
    </row>
    <row r="1028" spans="1:81" ht="17.25" customHeight="1">
      <c r="A1028" s="20">
        <v>21</v>
      </c>
      <c r="B1028" s="76">
        <v>26.4</v>
      </c>
      <c r="C1028" s="76">
        <v>12.7</v>
      </c>
      <c r="D1028" s="76">
        <v>0</v>
      </c>
      <c r="E1028" s="76">
        <v>30.3</v>
      </c>
      <c r="F1028" s="76">
        <v>16.7</v>
      </c>
      <c r="G1028" s="76">
        <v>0</v>
      </c>
      <c r="H1028" s="76">
        <v>29.2</v>
      </c>
      <c r="I1028" s="76">
        <v>17.5</v>
      </c>
      <c r="J1028" s="76">
        <v>30.6</v>
      </c>
      <c r="K1028" s="76">
        <v>32.8</v>
      </c>
      <c r="L1028" s="76">
        <v>20.3</v>
      </c>
      <c r="M1028" s="76">
        <v>0</v>
      </c>
      <c r="O1028" s="20">
        <v>21</v>
      </c>
      <c r="P1028" s="76"/>
      <c r="Q1028" s="76"/>
      <c r="R1028" s="76"/>
      <c r="S1028" s="76"/>
      <c r="T1028" s="76"/>
      <c r="U1028" s="76"/>
      <c r="V1028" s="76"/>
      <c r="W1028" s="76"/>
      <c r="X1028" s="76"/>
      <c r="Y1028" s="76"/>
      <c r="Z1028" s="76"/>
      <c r="AA1028" s="76"/>
      <c r="AC1028" s="20">
        <v>21</v>
      </c>
      <c r="AD1028" s="76"/>
      <c r="AE1028" s="76"/>
      <c r="AF1028" s="76"/>
      <c r="AG1028" s="76"/>
      <c r="AH1028" s="76"/>
      <c r="AI1028" s="76"/>
      <c r="AJ1028" s="76"/>
      <c r="AK1028" s="76"/>
      <c r="AL1028" s="76"/>
      <c r="AM1028" s="76"/>
      <c r="AN1028" s="76"/>
      <c r="AO1028" s="76"/>
      <c r="AP1028" s="10"/>
      <c r="AQ1028" s="24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24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24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</row>
    <row r="1029" spans="1:81" ht="17.25" customHeight="1">
      <c r="A1029" s="20">
        <v>22</v>
      </c>
      <c r="B1029" s="76">
        <v>27.5</v>
      </c>
      <c r="C1029" s="76">
        <v>9.5</v>
      </c>
      <c r="D1029" s="76">
        <v>0</v>
      </c>
      <c r="E1029" s="76">
        <v>30.5</v>
      </c>
      <c r="F1029" s="76">
        <v>12.9</v>
      </c>
      <c r="G1029" s="76">
        <v>0</v>
      </c>
      <c r="H1029" s="76">
        <v>29.2</v>
      </c>
      <c r="I1029" s="76">
        <v>19.5</v>
      </c>
      <c r="J1029" s="76">
        <v>0</v>
      </c>
      <c r="K1029" s="76">
        <v>33.7</v>
      </c>
      <c r="L1029" s="76">
        <v>21.2</v>
      </c>
      <c r="M1029" s="76">
        <v>0</v>
      </c>
      <c r="O1029" s="20">
        <v>22</v>
      </c>
      <c r="P1029" s="76"/>
      <c r="Q1029" s="76"/>
      <c r="R1029" s="76"/>
      <c r="S1029" s="76"/>
      <c r="T1029" s="76"/>
      <c r="U1029" s="76"/>
      <c r="V1029" s="76"/>
      <c r="W1029" s="76"/>
      <c r="X1029" s="76"/>
      <c r="Y1029" s="76"/>
      <c r="Z1029" s="76"/>
      <c r="AA1029" s="76"/>
      <c r="AC1029" s="20">
        <v>22</v>
      </c>
      <c r="AD1029" s="76"/>
      <c r="AE1029" s="76"/>
      <c r="AF1029" s="76"/>
      <c r="AG1029" s="76"/>
      <c r="AH1029" s="76"/>
      <c r="AI1029" s="76"/>
      <c r="AJ1029" s="76"/>
      <c r="AK1029" s="76"/>
      <c r="AL1029" s="76"/>
      <c r="AM1029" s="76"/>
      <c r="AN1029" s="76"/>
      <c r="AO1029" s="76"/>
      <c r="AP1029" s="10"/>
      <c r="AQ1029" s="24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24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24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</row>
    <row r="1030" spans="1:81" ht="17.25" customHeight="1">
      <c r="A1030" s="20">
        <v>23</v>
      </c>
      <c r="B1030" s="76">
        <v>27.2</v>
      </c>
      <c r="C1030" s="76">
        <v>9.8</v>
      </c>
      <c r="D1030" s="76">
        <v>0</v>
      </c>
      <c r="E1030" s="76">
        <v>31.2</v>
      </c>
      <c r="F1030" s="76">
        <v>13.3</v>
      </c>
      <c r="G1030" s="76">
        <v>0</v>
      </c>
      <c r="H1030" s="76">
        <v>30.3</v>
      </c>
      <c r="I1030" s="76">
        <v>19</v>
      </c>
      <c r="J1030" s="76">
        <v>0</v>
      </c>
      <c r="K1030" s="76">
        <v>33.9</v>
      </c>
      <c r="L1030" s="76">
        <v>22.3</v>
      </c>
      <c r="M1030" s="76">
        <v>0</v>
      </c>
      <c r="O1030" s="20">
        <v>23</v>
      </c>
      <c r="P1030" s="76"/>
      <c r="Q1030" s="76"/>
      <c r="R1030" s="76"/>
      <c r="S1030" s="76"/>
      <c r="T1030" s="76"/>
      <c r="U1030" s="76"/>
      <c r="V1030" s="76"/>
      <c r="W1030" s="76"/>
      <c r="X1030" s="76"/>
      <c r="Y1030" s="76"/>
      <c r="Z1030" s="76"/>
      <c r="AA1030" s="76"/>
      <c r="AC1030" s="20">
        <v>23</v>
      </c>
      <c r="AD1030" s="76"/>
      <c r="AE1030" s="76"/>
      <c r="AF1030" s="76"/>
      <c r="AG1030" s="76"/>
      <c r="AH1030" s="76"/>
      <c r="AI1030" s="76"/>
      <c r="AJ1030" s="76"/>
      <c r="AK1030" s="76"/>
      <c r="AL1030" s="76"/>
      <c r="AM1030" s="76"/>
      <c r="AN1030" s="76"/>
      <c r="AO1030" s="76"/>
      <c r="AP1030" s="10"/>
      <c r="AQ1030" s="24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24"/>
      <c r="BE1030" s="10"/>
      <c r="BF1030" s="10"/>
      <c r="BG1030" s="28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24"/>
      <c r="BR1030" s="10"/>
      <c r="BS1030" s="10"/>
      <c r="BT1030" s="10"/>
      <c r="BU1030" s="10"/>
      <c r="BV1030" s="10"/>
      <c r="BW1030" s="10"/>
      <c r="BX1030" s="10"/>
      <c r="BY1030" s="10"/>
      <c r="BZ1030" s="10"/>
      <c r="CA1030" s="10"/>
      <c r="CB1030" s="10"/>
      <c r="CC1030" s="10"/>
    </row>
    <row r="1031" spans="1:81" ht="17.25" customHeight="1">
      <c r="A1031" s="20">
        <v>24</v>
      </c>
      <c r="B1031" s="76">
        <v>26.2</v>
      </c>
      <c r="C1031" s="76">
        <v>15.2</v>
      </c>
      <c r="D1031" s="76" t="s">
        <v>104</v>
      </c>
      <c r="E1031" s="76">
        <v>32.3</v>
      </c>
      <c r="F1031" s="76">
        <v>14.3</v>
      </c>
      <c r="G1031" s="76">
        <v>0</v>
      </c>
      <c r="H1031" s="76">
        <v>32.4</v>
      </c>
      <c r="I1031" s="76">
        <v>18.7</v>
      </c>
      <c r="J1031" s="76">
        <v>0</v>
      </c>
      <c r="K1031" s="76">
        <v>33.5</v>
      </c>
      <c r="L1031" s="76">
        <v>21.1</v>
      </c>
      <c r="M1031" s="76">
        <v>0</v>
      </c>
      <c r="O1031" s="20">
        <v>24</v>
      </c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  <c r="Z1031" s="76"/>
      <c r="AA1031" s="76"/>
      <c r="AC1031" s="20">
        <v>24</v>
      </c>
      <c r="AD1031" s="76"/>
      <c r="AE1031" s="76"/>
      <c r="AF1031" s="76"/>
      <c r="AG1031" s="76"/>
      <c r="AH1031" s="76"/>
      <c r="AI1031" s="76"/>
      <c r="AJ1031" s="76"/>
      <c r="AK1031" s="76"/>
      <c r="AL1031" s="76"/>
      <c r="AM1031" s="76"/>
      <c r="AN1031" s="76"/>
      <c r="AO1031" s="76"/>
      <c r="AP1031" s="10"/>
      <c r="AQ1031" s="24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24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24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</row>
    <row r="1032" spans="1:81" ht="17.25" customHeight="1">
      <c r="A1032" s="20">
        <v>25</v>
      </c>
      <c r="B1032" s="76">
        <v>24</v>
      </c>
      <c r="C1032" s="76">
        <v>15.3</v>
      </c>
      <c r="D1032" s="76">
        <v>0</v>
      </c>
      <c r="E1032" s="76">
        <v>31.1</v>
      </c>
      <c r="F1032" s="76">
        <v>16.3</v>
      </c>
      <c r="G1032" s="76">
        <v>0</v>
      </c>
      <c r="H1032" s="76">
        <v>33.6</v>
      </c>
      <c r="I1032" s="76">
        <v>18.6</v>
      </c>
      <c r="J1032" s="76">
        <v>0</v>
      </c>
      <c r="K1032" s="76">
        <v>33</v>
      </c>
      <c r="L1032" s="76">
        <v>21.8</v>
      </c>
      <c r="M1032" s="76">
        <v>0</v>
      </c>
      <c r="O1032" s="20">
        <v>25</v>
      </c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76"/>
      <c r="AA1032" s="76"/>
      <c r="AC1032" s="20">
        <v>25</v>
      </c>
      <c r="AD1032" s="76"/>
      <c r="AE1032" s="76"/>
      <c r="AF1032" s="76"/>
      <c r="AG1032" s="76"/>
      <c r="AH1032" s="76"/>
      <c r="AI1032" s="76"/>
      <c r="AJ1032" s="76"/>
      <c r="AK1032" s="76"/>
      <c r="AL1032" s="76"/>
      <c r="AM1032" s="76"/>
      <c r="AN1032" s="76"/>
      <c r="AO1032" s="76"/>
      <c r="AP1032" s="10"/>
      <c r="AQ1032" s="24"/>
      <c r="AR1032" s="10"/>
      <c r="AS1032" s="10"/>
      <c r="AT1032" s="10"/>
      <c r="AU1032" s="26"/>
      <c r="AV1032" s="10"/>
      <c r="AW1032" s="10"/>
      <c r="AX1032" s="10"/>
      <c r="AY1032" s="10"/>
      <c r="AZ1032" s="10"/>
      <c r="BA1032" s="10"/>
      <c r="BB1032" s="10"/>
      <c r="BC1032" s="10"/>
      <c r="BD1032" s="24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24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</row>
    <row r="1033" spans="1:81" ht="17.25" customHeight="1">
      <c r="A1033" s="20">
        <v>26</v>
      </c>
      <c r="B1033" s="76">
        <v>21.2</v>
      </c>
      <c r="C1033" s="76">
        <v>15.2</v>
      </c>
      <c r="D1033" s="76">
        <v>0.1</v>
      </c>
      <c r="E1033" s="76">
        <v>30.9</v>
      </c>
      <c r="F1033" s="76">
        <v>16.8</v>
      </c>
      <c r="G1033" s="76">
        <v>0</v>
      </c>
      <c r="H1033" s="76">
        <v>32.3</v>
      </c>
      <c r="I1033" s="76">
        <v>15.6</v>
      </c>
      <c r="J1033" s="76">
        <v>0</v>
      </c>
      <c r="K1033" s="76">
        <v>33.4</v>
      </c>
      <c r="L1033" s="76">
        <v>22.3</v>
      </c>
      <c r="M1033" s="76">
        <v>0</v>
      </c>
      <c r="O1033" s="20">
        <v>26</v>
      </c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76"/>
      <c r="AA1033" s="76"/>
      <c r="AC1033" s="20">
        <v>26</v>
      </c>
      <c r="AD1033" s="76"/>
      <c r="AE1033" s="76"/>
      <c r="AF1033" s="76"/>
      <c r="AG1033" s="76"/>
      <c r="AH1033" s="76"/>
      <c r="AI1033" s="76"/>
      <c r="AJ1033" s="76"/>
      <c r="AK1033" s="76"/>
      <c r="AL1033" s="76"/>
      <c r="AM1033" s="76"/>
      <c r="AN1033" s="76"/>
      <c r="AO1033" s="76"/>
      <c r="AP1033" s="10"/>
      <c r="AQ1033" s="24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24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24"/>
      <c r="BR1033" s="10"/>
      <c r="BS1033" s="10"/>
      <c r="BT1033" s="10"/>
      <c r="BU1033" s="10"/>
      <c r="BV1033" s="10"/>
      <c r="BW1033" s="10"/>
      <c r="BX1033" s="10"/>
      <c r="BY1033" s="10"/>
      <c r="BZ1033" s="10"/>
      <c r="CA1033" s="10"/>
      <c r="CB1033" s="10"/>
      <c r="CC1033" s="10"/>
    </row>
    <row r="1034" spans="1:81" ht="17.25" customHeight="1">
      <c r="A1034" s="20">
        <v>27</v>
      </c>
      <c r="B1034" s="76">
        <v>22.4</v>
      </c>
      <c r="C1034" s="76">
        <v>15</v>
      </c>
      <c r="D1034" s="76">
        <v>5.8</v>
      </c>
      <c r="E1034" s="76">
        <v>30.8</v>
      </c>
      <c r="F1034" s="76">
        <v>18</v>
      </c>
      <c r="G1034" s="76">
        <v>0.1</v>
      </c>
      <c r="H1034" s="76">
        <v>32.4</v>
      </c>
      <c r="I1034" s="76">
        <v>19.4</v>
      </c>
      <c r="J1034" s="76">
        <v>0</v>
      </c>
      <c r="K1034" s="76">
        <v>34.9</v>
      </c>
      <c r="L1034" s="76">
        <v>21.8</v>
      </c>
      <c r="M1034" s="76">
        <v>0</v>
      </c>
      <c r="O1034" s="20">
        <v>27</v>
      </c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  <c r="AA1034" s="76"/>
      <c r="AC1034" s="20">
        <v>27</v>
      </c>
      <c r="AD1034" s="76"/>
      <c r="AE1034" s="76"/>
      <c r="AF1034" s="76"/>
      <c r="AG1034" s="76"/>
      <c r="AH1034" s="76"/>
      <c r="AI1034" s="76"/>
      <c r="AJ1034" s="76"/>
      <c r="AK1034" s="76"/>
      <c r="AL1034" s="76"/>
      <c r="AM1034" s="76"/>
      <c r="AN1034" s="76"/>
      <c r="AO1034" s="76"/>
      <c r="AP1034" s="10"/>
      <c r="AQ1034" s="24"/>
      <c r="AR1034" s="26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24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24"/>
      <c r="BR1034" s="10"/>
      <c r="BS1034" s="10"/>
      <c r="BT1034" s="28"/>
      <c r="BU1034" s="10"/>
      <c r="BV1034" s="10"/>
      <c r="BW1034" s="10"/>
      <c r="BX1034" s="10"/>
      <c r="BY1034" s="10"/>
      <c r="BZ1034" s="10"/>
      <c r="CA1034" s="10"/>
      <c r="CB1034" s="10"/>
      <c r="CC1034" s="10"/>
    </row>
    <row r="1035" spans="1:81" ht="17.25" customHeight="1">
      <c r="A1035" s="20">
        <v>28</v>
      </c>
      <c r="B1035" s="76">
        <v>23.9</v>
      </c>
      <c r="C1035" s="76">
        <v>17.1</v>
      </c>
      <c r="D1035" s="76">
        <v>3.1</v>
      </c>
      <c r="E1035" s="76">
        <v>30.4</v>
      </c>
      <c r="F1035" s="76">
        <v>17.9</v>
      </c>
      <c r="G1035" s="76">
        <v>0</v>
      </c>
      <c r="H1035" s="76">
        <v>33.9</v>
      </c>
      <c r="I1035" s="76">
        <v>18.4</v>
      </c>
      <c r="J1035" s="76">
        <v>0</v>
      </c>
      <c r="K1035" s="76">
        <v>34.7</v>
      </c>
      <c r="L1035" s="76">
        <v>21.8</v>
      </c>
      <c r="M1035" s="76">
        <v>0</v>
      </c>
      <c r="O1035" s="20">
        <v>28</v>
      </c>
      <c r="P1035" s="76"/>
      <c r="Q1035" s="76"/>
      <c r="R1035" s="76"/>
      <c r="S1035" s="76"/>
      <c r="T1035" s="76"/>
      <c r="U1035" s="76"/>
      <c r="V1035" s="76"/>
      <c r="W1035" s="76"/>
      <c r="X1035" s="76"/>
      <c r="Y1035" s="76"/>
      <c r="Z1035" s="76"/>
      <c r="AA1035" s="76"/>
      <c r="AC1035" s="20">
        <v>28</v>
      </c>
      <c r="AD1035" s="76"/>
      <c r="AE1035" s="76"/>
      <c r="AF1035" s="76"/>
      <c r="AG1035" s="76"/>
      <c r="AH1035" s="76"/>
      <c r="AI1035" s="76"/>
      <c r="AJ1035" s="76"/>
      <c r="AK1035" s="76"/>
      <c r="AL1035" s="76"/>
      <c r="AM1035" s="76"/>
      <c r="AN1035" s="76"/>
      <c r="AO1035" s="76"/>
      <c r="AP1035" s="10"/>
      <c r="AQ1035" s="79"/>
      <c r="AR1035" s="64"/>
      <c r="AS1035" s="64"/>
      <c r="AT1035" s="64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24"/>
      <c r="BE1035" s="10"/>
      <c r="BF1035" s="10"/>
      <c r="BG1035" s="10"/>
      <c r="BH1035" s="10"/>
      <c r="BI1035" s="10"/>
      <c r="BJ1035" s="10"/>
      <c r="BK1035" s="10"/>
      <c r="BL1035" s="10"/>
      <c r="BM1035" s="10"/>
      <c r="BN1035" s="10"/>
      <c r="BO1035" s="10"/>
      <c r="BP1035" s="10"/>
      <c r="BQ1035" s="24"/>
      <c r="BR1035" s="10"/>
      <c r="BS1035" s="10"/>
      <c r="BT1035" s="10"/>
      <c r="BU1035" s="10"/>
      <c r="BV1035" s="10"/>
      <c r="BW1035" s="10"/>
      <c r="BX1035" s="10"/>
      <c r="BY1035" s="10"/>
      <c r="BZ1035" s="10"/>
      <c r="CA1035" s="10"/>
      <c r="CB1035" s="10"/>
      <c r="CC1035" s="10"/>
    </row>
    <row r="1036" spans="1:81" ht="17.25" customHeight="1">
      <c r="A1036" s="20">
        <v>29</v>
      </c>
      <c r="B1036" s="76">
        <v>22.7</v>
      </c>
      <c r="C1036" s="76">
        <v>18</v>
      </c>
      <c r="D1036" s="76">
        <v>0.1</v>
      </c>
      <c r="E1036" s="76">
        <v>31.1</v>
      </c>
      <c r="F1036" s="76">
        <v>18.7</v>
      </c>
      <c r="G1036" s="76">
        <v>0</v>
      </c>
      <c r="H1036" s="76">
        <v>33.1</v>
      </c>
      <c r="I1036" s="76">
        <v>18.4</v>
      </c>
      <c r="J1036" s="76">
        <v>0</v>
      </c>
      <c r="K1036" s="76">
        <v>34.3</v>
      </c>
      <c r="L1036" s="76">
        <v>22.2</v>
      </c>
      <c r="M1036" s="76">
        <v>0</v>
      </c>
      <c r="O1036" s="20">
        <v>29</v>
      </c>
      <c r="P1036" s="76"/>
      <c r="Q1036" s="76"/>
      <c r="R1036" s="76"/>
      <c r="S1036" s="76"/>
      <c r="T1036" s="76"/>
      <c r="U1036" s="76"/>
      <c r="V1036" s="76"/>
      <c r="W1036" s="76"/>
      <c r="X1036" s="76"/>
      <c r="Y1036" s="76"/>
      <c r="Z1036" s="76"/>
      <c r="AA1036" s="76"/>
      <c r="AC1036" s="20">
        <v>29</v>
      </c>
      <c r="AD1036" s="76"/>
      <c r="AE1036" s="76"/>
      <c r="AF1036" s="76"/>
      <c r="AG1036" s="76"/>
      <c r="AH1036" s="76"/>
      <c r="AI1036" s="76"/>
      <c r="AJ1036" s="76"/>
      <c r="AK1036" s="76"/>
      <c r="AL1036" s="76"/>
      <c r="AM1036" s="76"/>
      <c r="AN1036" s="76"/>
      <c r="AO1036" s="76"/>
      <c r="AP1036" s="10"/>
      <c r="AQ1036" s="64"/>
      <c r="AR1036" s="64"/>
      <c r="AS1036" s="64"/>
      <c r="AT1036" s="64"/>
      <c r="AU1036" s="29"/>
      <c r="AV1036" s="29"/>
      <c r="AW1036" s="29"/>
      <c r="AX1036" s="10"/>
      <c r="AY1036" s="10"/>
      <c r="AZ1036" s="28"/>
      <c r="BA1036" s="10"/>
      <c r="BB1036" s="10"/>
      <c r="BC1036" s="10"/>
      <c r="BD1036" s="24"/>
      <c r="BE1036" s="10"/>
      <c r="BF1036" s="10"/>
      <c r="BG1036" s="10"/>
      <c r="BH1036" s="28"/>
      <c r="BI1036" s="28"/>
      <c r="BJ1036" s="28"/>
      <c r="BK1036" s="10"/>
      <c r="BL1036" s="10"/>
      <c r="BM1036" s="10"/>
      <c r="BN1036" s="10"/>
      <c r="BO1036" s="10"/>
      <c r="BP1036" s="10"/>
      <c r="BQ1036" s="24"/>
      <c r="BR1036" s="10"/>
      <c r="BS1036" s="10"/>
      <c r="BT1036" s="10"/>
      <c r="BU1036" s="29"/>
      <c r="BV1036" s="29"/>
      <c r="BW1036" s="10"/>
      <c r="BX1036" s="10"/>
      <c r="BY1036" s="10"/>
      <c r="BZ1036" s="10"/>
      <c r="CA1036" s="10"/>
      <c r="CB1036" s="10"/>
      <c r="CC1036" s="10"/>
    </row>
    <row r="1037" spans="1:81" ht="17.25" customHeight="1">
      <c r="A1037" s="20">
        <v>30</v>
      </c>
      <c r="B1037" s="76">
        <v>20.1</v>
      </c>
      <c r="C1037" s="76">
        <v>17.1</v>
      </c>
      <c r="D1037" s="76">
        <v>3</v>
      </c>
      <c r="E1037" s="76"/>
      <c r="F1037" s="76"/>
      <c r="G1037" s="76"/>
      <c r="H1037" s="76">
        <v>35.1</v>
      </c>
      <c r="I1037" s="76">
        <v>16.7</v>
      </c>
      <c r="J1037" s="76">
        <v>0</v>
      </c>
      <c r="K1037" s="76">
        <v>35.4</v>
      </c>
      <c r="L1037" s="76">
        <v>22.6</v>
      </c>
      <c r="M1037" s="76">
        <v>0</v>
      </c>
      <c r="O1037" s="20">
        <v>30</v>
      </c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76"/>
      <c r="AA1037" s="76"/>
      <c r="AC1037" s="20">
        <v>30</v>
      </c>
      <c r="AD1037" s="76"/>
      <c r="AE1037" s="76"/>
      <c r="AF1037" s="76"/>
      <c r="AG1037" s="76"/>
      <c r="AH1037" s="76"/>
      <c r="AI1037" s="76"/>
      <c r="AJ1037" s="76"/>
      <c r="AK1037" s="76"/>
      <c r="AL1037" s="76"/>
      <c r="AM1037" s="76"/>
      <c r="AN1037" s="76"/>
      <c r="AO1037" s="76"/>
      <c r="AP1037" s="10"/>
      <c r="AQ1037" s="24"/>
      <c r="AR1037" s="10"/>
      <c r="AS1037" s="10"/>
      <c r="AT1037" s="10"/>
      <c r="AU1037" s="29"/>
      <c r="AV1037" s="29"/>
      <c r="AW1037" s="29"/>
      <c r="AX1037" s="10"/>
      <c r="AY1037" s="10"/>
      <c r="AZ1037" s="10"/>
      <c r="BA1037" s="26"/>
      <c r="BB1037" s="10"/>
      <c r="BC1037" s="10"/>
      <c r="BD1037" s="24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26"/>
      <c r="BQ1037" s="24"/>
      <c r="BR1037" s="10"/>
      <c r="BS1037" s="10"/>
      <c r="BT1037" s="10"/>
      <c r="BU1037" s="29"/>
      <c r="BV1037" s="29"/>
      <c r="BW1037" s="10"/>
      <c r="BX1037" s="10"/>
      <c r="BY1037" s="10"/>
      <c r="BZ1037" s="10"/>
      <c r="CA1037" s="10"/>
      <c r="CB1037" s="10"/>
      <c r="CC1037" s="10"/>
    </row>
    <row r="1038" spans="1:81" ht="17.25" customHeight="1">
      <c r="A1038" s="20">
        <v>31</v>
      </c>
      <c r="B1038" s="76">
        <v>26.1</v>
      </c>
      <c r="C1038" s="76">
        <v>13.4</v>
      </c>
      <c r="D1038" s="76">
        <v>0</v>
      </c>
      <c r="E1038" s="76"/>
      <c r="F1038" s="76"/>
      <c r="G1038" s="76"/>
      <c r="H1038" s="76">
        <v>33.5</v>
      </c>
      <c r="I1038" s="76">
        <v>18.1</v>
      </c>
      <c r="J1038" s="76">
        <v>0</v>
      </c>
      <c r="K1038" s="76"/>
      <c r="L1038" s="76"/>
      <c r="M1038" s="76"/>
      <c r="O1038" s="20">
        <v>31</v>
      </c>
      <c r="P1038" s="76"/>
      <c r="Q1038" s="76"/>
      <c r="R1038" s="76"/>
      <c r="S1038" s="76"/>
      <c r="T1038" s="76"/>
      <c r="U1038" s="76"/>
      <c r="V1038" s="76"/>
      <c r="W1038" s="76"/>
      <c r="X1038" s="76"/>
      <c r="Y1038" s="76"/>
      <c r="Z1038" s="76"/>
      <c r="AA1038" s="76"/>
      <c r="AC1038" s="20">
        <v>31</v>
      </c>
      <c r="AD1038" s="76"/>
      <c r="AE1038" s="76"/>
      <c r="AF1038" s="76"/>
      <c r="AG1038" s="76"/>
      <c r="AH1038" s="76"/>
      <c r="AI1038" s="76"/>
      <c r="AJ1038" s="76"/>
      <c r="AK1038" s="76"/>
      <c r="AL1038" s="76"/>
      <c r="AM1038" s="76"/>
      <c r="AN1038" s="76"/>
      <c r="AO1038" s="76"/>
      <c r="AP1038" s="10"/>
      <c r="AQ1038" s="24"/>
      <c r="AR1038" s="26"/>
      <c r="AS1038" s="10"/>
      <c r="AT1038" s="10"/>
      <c r="AU1038" s="29"/>
      <c r="AV1038" s="29"/>
      <c r="AW1038" s="29"/>
      <c r="AX1038" s="10"/>
      <c r="AY1038" s="10"/>
      <c r="AZ1038" s="10"/>
      <c r="BA1038" s="29"/>
      <c r="BB1038" s="29"/>
      <c r="BC1038" s="29"/>
      <c r="BD1038" s="24"/>
      <c r="BE1038" s="10"/>
      <c r="BF1038" s="10"/>
      <c r="BG1038" s="10"/>
      <c r="BH1038" s="29"/>
      <c r="BI1038" s="29"/>
      <c r="BJ1038" s="29"/>
      <c r="BK1038" s="10"/>
      <c r="BL1038" s="10"/>
      <c r="BM1038" s="10"/>
      <c r="BN1038" s="10"/>
      <c r="BO1038" s="10"/>
      <c r="BP1038" s="10"/>
      <c r="BQ1038" s="24"/>
      <c r="BR1038" s="27"/>
      <c r="BS1038" s="27"/>
      <c r="BT1038" s="27"/>
      <c r="BU1038" s="29"/>
      <c r="BV1038" s="29"/>
      <c r="BW1038" s="10"/>
      <c r="BX1038" s="27"/>
      <c r="BY1038" s="27"/>
      <c r="BZ1038" s="27"/>
      <c r="CA1038" s="10"/>
      <c r="CB1038" s="10"/>
      <c r="CC1038" s="10"/>
    </row>
    <row r="1039" spans="1:81" s="35" customFormat="1" ht="18" customHeight="1">
      <c r="A1039" s="44" t="s">
        <v>19</v>
      </c>
      <c r="B1039" s="13">
        <f aca="true" t="shared" si="125" ref="B1039:M1039">SUM(B1008:B1038)</f>
        <v>804.5000000000001</v>
      </c>
      <c r="C1039" s="13">
        <f t="shared" si="125"/>
        <v>448.2</v>
      </c>
      <c r="D1039" s="13">
        <f t="shared" si="125"/>
        <v>12.1</v>
      </c>
      <c r="E1039" s="13">
        <f t="shared" si="125"/>
        <v>856.6999999999999</v>
      </c>
      <c r="F1039" s="13">
        <f t="shared" si="125"/>
        <v>431.79999999999995</v>
      </c>
      <c r="G1039" s="13">
        <f t="shared" si="125"/>
        <v>0.1</v>
      </c>
      <c r="H1039" s="13">
        <f t="shared" si="125"/>
        <v>975.9999999999999</v>
      </c>
      <c r="I1039" s="13">
        <f t="shared" si="125"/>
        <v>546.3000000000001</v>
      </c>
      <c r="J1039" s="13">
        <f t="shared" si="125"/>
        <v>45.900000000000006</v>
      </c>
      <c r="K1039" s="13">
        <f t="shared" si="125"/>
        <v>1023.5999999999999</v>
      </c>
      <c r="L1039" s="13">
        <f t="shared" si="125"/>
        <v>618.8</v>
      </c>
      <c r="M1039" s="13">
        <f t="shared" si="125"/>
        <v>21.2</v>
      </c>
      <c r="O1039" s="44" t="s">
        <v>19</v>
      </c>
      <c r="P1039" s="13">
        <f aca="true" t="shared" si="126" ref="P1039:AA1039">SUM(P1008:P1038)</f>
        <v>513.8999999999999</v>
      </c>
      <c r="Q1039" s="13">
        <f t="shared" si="126"/>
        <v>349.3</v>
      </c>
      <c r="R1039" s="13">
        <f t="shared" si="126"/>
        <v>40.699999999999996</v>
      </c>
      <c r="S1039" s="13">
        <f>SUM(S1008:S1038)</f>
        <v>0</v>
      </c>
      <c r="T1039" s="13">
        <f t="shared" si="126"/>
        <v>0</v>
      </c>
      <c r="U1039" s="13">
        <f t="shared" si="126"/>
        <v>0</v>
      </c>
      <c r="V1039" s="13">
        <f t="shared" si="126"/>
        <v>0</v>
      </c>
      <c r="W1039" s="13">
        <f t="shared" si="126"/>
        <v>0</v>
      </c>
      <c r="X1039" s="13">
        <f t="shared" si="126"/>
        <v>0</v>
      </c>
      <c r="Y1039" s="13">
        <f t="shared" si="126"/>
        <v>0</v>
      </c>
      <c r="Z1039" s="13">
        <f t="shared" si="126"/>
        <v>0</v>
      </c>
      <c r="AA1039" s="13">
        <f t="shared" si="126"/>
        <v>0</v>
      </c>
      <c r="AC1039" s="44" t="s">
        <v>19</v>
      </c>
      <c r="AD1039" s="13">
        <f aca="true" t="shared" si="127" ref="AD1039:AO1039">SUM(AD1008:AD1038)</f>
        <v>0</v>
      </c>
      <c r="AE1039" s="13">
        <f t="shared" si="127"/>
        <v>0</v>
      </c>
      <c r="AF1039" s="13">
        <f t="shared" si="127"/>
        <v>0</v>
      </c>
      <c r="AG1039" s="13">
        <f t="shared" si="127"/>
        <v>0</v>
      </c>
      <c r="AH1039" s="13">
        <f t="shared" si="127"/>
        <v>0</v>
      </c>
      <c r="AI1039" s="13">
        <f t="shared" si="127"/>
        <v>0</v>
      </c>
      <c r="AJ1039" s="13">
        <f>SUM(AJ1008:AJ1037)</f>
        <v>0</v>
      </c>
      <c r="AK1039" s="13">
        <f>SUM(AK1008:AK1038)</f>
        <v>0</v>
      </c>
      <c r="AL1039" s="13">
        <f>SUM(AL1008:AL1037)</f>
        <v>0</v>
      </c>
      <c r="AM1039" s="13">
        <f t="shared" si="127"/>
        <v>0</v>
      </c>
      <c r="AN1039" s="13">
        <f t="shared" si="127"/>
        <v>0</v>
      </c>
      <c r="AO1039" s="13">
        <f t="shared" si="127"/>
        <v>0</v>
      </c>
      <c r="AP1039" s="55"/>
      <c r="AQ1039" s="18"/>
      <c r="AR1039" s="18"/>
      <c r="AS1039" s="18"/>
      <c r="AT1039" s="18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  <c r="BE1039" s="23"/>
      <c r="BF1039" s="23"/>
      <c r="BG1039" s="23"/>
      <c r="BH1039" s="23"/>
      <c r="BI1039" s="23"/>
      <c r="BJ1039" s="23"/>
      <c r="BK1039" s="23"/>
      <c r="BL1039" s="23"/>
      <c r="BM1039" s="23"/>
      <c r="BN1039" s="23"/>
      <c r="BO1039" s="23"/>
      <c r="BP1039" s="23"/>
      <c r="BQ1039" s="23"/>
      <c r="BR1039" s="23"/>
      <c r="BS1039" s="23"/>
      <c r="BT1039" s="23"/>
      <c r="BU1039" s="23"/>
      <c r="BV1039" s="23"/>
      <c r="BW1039" s="23"/>
      <c r="BX1039" s="23"/>
      <c r="BY1039" s="23"/>
      <c r="BZ1039" s="23"/>
      <c r="CA1039" s="23"/>
      <c r="CB1039" s="23"/>
      <c r="CC1039" s="23"/>
    </row>
    <row r="1040" spans="1:81" s="35" customFormat="1" ht="18" customHeight="1">
      <c r="A1040" s="44" t="s">
        <v>20</v>
      </c>
      <c r="B1040" s="13">
        <f>AVERAGE(B1008:B1038)</f>
        <v>25.95161290322581</v>
      </c>
      <c r="C1040" s="13">
        <f>AVERAGE(C1008:C1038)</f>
        <v>14.458064516129031</v>
      </c>
      <c r="D1040" s="13">
        <f>D1039/31</f>
        <v>0.3903225806451613</v>
      </c>
      <c r="E1040" s="13">
        <f aca="true" t="shared" si="128" ref="E1040:L1040">AVERAGE(E1008:E1038)</f>
        <v>29.541379310344826</v>
      </c>
      <c r="F1040" s="13">
        <f t="shared" si="128"/>
        <v>14.889655172413791</v>
      </c>
      <c r="G1040" s="13">
        <f>G1039/28</f>
        <v>0.0035714285714285718</v>
      </c>
      <c r="H1040" s="13">
        <f t="shared" si="128"/>
        <v>31.483870967741932</v>
      </c>
      <c r="I1040" s="13">
        <f t="shared" si="128"/>
        <v>17.622580645161293</v>
      </c>
      <c r="J1040" s="13">
        <f>J1039/31</f>
        <v>1.4806451612903229</v>
      </c>
      <c r="K1040" s="13">
        <f t="shared" si="128"/>
        <v>34.12</v>
      </c>
      <c r="L1040" s="13">
        <f t="shared" si="128"/>
        <v>20.626666666666665</v>
      </c>
      <c r="M1040" s="13">
        <f>M1039/30</f>
        <v>0.7066666666666667</v>
      </c>
      <c r="O1040" s="44" t="s">
        <v>20</v>
      </c>
      <c r="P1040" s="13">
        <f aca="true" t="shared" si="129" ref="P1040:Z1040">AVERAGE(P1008:P1038)</f>
        <v>32.11874999999999</v>
      </c>
      <c r="Q1040" s="13">
        <f t="shared" si="129"/>
        <v>20.54705882352941</v>
      </c>
      <c r="R1040" s="13">
        <f>R1039/31</f>
        <v>1.3129032258064515</v>
      </c>
      <c r="S1040" s="13" t="e">
        <f t="shared" si="129"/>
        <v>#DIV/0!</v>
      </c>
      <c r="T1040" s="13" t="e">
        <f t="shared" si="129"/>
        <v>#DIV/0!</v>
      </c>
      <c r="U1040" s="13">
        <f>U1039/30</f>
        <v>0</v>
      </c>
      <c r="V1040" s="13" t="e">
        <f t="shared" si="129"/>
        <v>#DIV/0!</v>
      </c>
      <c r="W1040" s="13" t="e">
        <f t="shared" si="129"/>
        <v>#DIV/0!</v>
      </c>
      <c r="X1040" s="13">
        <f>X1039/31</f>
        <v>0</v>
      </c>
      <c r="Y1040" s="13" t="e">
        <f t="shared" si="129"/>
        <v>#DIV/0!</v>
      </c>
      <c r="Z1040" s="13" t="e">
        <f t="shared" si="129"/>
        <v>#DIV/0!</v>
      </c>
      <c r="AA1040" s="13">
        <f>AA1039/31</f>
        <v>0</v>
      </c>
      <c r="AC1040" s="44" t="s">
        <v>20</v>
      </c>
      <c r="AD1040" s="13" t="e">
        <f>AVERAGE(AD1008:AD1038)</f>
        <v>#DIV/0!</v>
      </c>
      <c r="AE1040" s="13" t="e">
        <f>AVERAGE(AE1008:AE1038)</f>
        <v>#DIV/0!</v>
      </c>
      <c r="AF1040" s="13">
        <f>AF1039/30</f>
        <v>0</v>
      </c>
      <c r="AG1040" s="13" t="e">
        <f aca="true" t="shared" si="130" ref="AG1040:AN1040">AVERAGE(AG1008:AG1038)</f>
        <v>#DIV/0!</v>
      </c>
      <c r="AH1040" s="13" t="e">
        <f t="shared" si="130"/>
        <v>#DIV/0!</v>
      </c>
      <c r="AI1040" s="13">
        <f>AI1039/31</f>
        <v>0</v>
      </c>
      <c r="AJ1040" s="13" t="e">
        <f>AVERAGE(AJ1008:AJ1037)</f>
        <v>#DIV/0!</v>
      </c>
      <c r="AK1040" s="13" t="e">
        <f>AVERAGE(AK1008:AK1038)</f>
        <v>#DIV/0!</v>
      </c>
      <c r="AL1040" s="13">
        <f>AL1039/30</f>
        <v>0</v>
      </c>
      <c r="AM1040" s="13" t="e">
        <f t="shared" si="130"/>
        <v>#DIV/0!</v>
      </c>
      <c r="AN1040" s="13" t="e">
        <f t="shared" si="130"/>
        <v>#DIV/0!</v>
      </c>
      <c r="AO1040" s="13">
        <f>AO1039/31</f>
        <v>0</v>
      </c>
      <c r="AP1040" s="55"/>
      <c r="AQ1040" s="18"/>
      <c r="AR1040" s="18"/>
      <c r="AS1040" s="18"/>
      <c r="AT1040" s="18"/>
      <c r="AU1040" s="23"/>
      <c r="AV1040" s="23"/>
      <c r="AW1040" s="23"/>
      <c r="AX1040" s="23"/>
      <c r="AY1040" s="23"/>
      <c r="AZ1040" s="23"/>
      <c r="BA1040" s="23"/>
      <c r="BB1040" s="23"/>
      <c r="BC1040" s="23"/>
      <c r="BD1040" s="23"/>
      <c r="BE1040" s="23"/>
      <c r="BF1040" s="23"/>
      <c r="BG1040" s="23"/>
      <c r="BH1040" s="23"/>
      <c r="BI1040" s="23"/>
      <c r="BJ1040" s="23"/>
      <c r="BK1040" s="23"/>
      <c r="BL1040" s="23"/>
      <c r="BM1040" s="23"/>
      <c r="BN1040" s="23"/>
      <c r="BO1040" s="23"/>
      <c r="BP1040" s="23"/>
      <c r="BQ1040" s="23"/>
      <c r="BR1040" s="23"/>
      <c r="BS1040" s="23"/>
      <c r="BT1040" s="23"/>
      <c r="BU1040" s="23"/>
      <c r="BV1040" s="23"/>
      <c r="BW1040" s="23"/>
      <c r="BX1040" s="23"/>
      <c r="BY1040" s="23"/>
      <c r="BZ1040" s="23"/>
      <c r="CA1040" s="23"/>
      <c r="CB1040" s="23"/>
      <c r="CC1040" s="23"/>
    </row>
    <row r="1041" spans="1:81" ht="18" customHeight="1">
      <c r="A1041" s="4" t="s">
        <v>21</v>
      </c>
      <c r="B1041" s="5"/>
      <c r="C1041" s="5"/>
      <c r="D1041" s="6">
        <f>D1039</f>
        <v>12.1</v>
      </c>
      <c r="E1041" s="5"/>
      <c r="F1041" s="5"/>
      <c r="G1041" s="1">
        <f>D1041+G1039</f>
        <v>12.2</v>
      </c>
      <c r="H1041" s="5"/>
      <c r="I1041" s="5"/>
      <c r="J1041" s="1">
        <f>G1041+J1039</f>
        <v>58.10000000000001</v>
      </c>
      <c r="K1041" s="4"/>
      <c r="L1041" s="9"/>
      <c r="M1041" s="1">
        <f>J1041+M1039</f>
        <v>79.30000000000001</v>
      </c>
      <c r="O1041" s="4" t="s">
        <v>21</v>
      </c>
      <c r="P1041" s="5"/>
      <c r="Q1041" s="5"/>
      <c r="R1041" s="6">
        <f>M1041+R1039</f>
        <v>120</v>
      </c>
      <c r="S1041" s="5"/>
      <c r="T1041" s="5"/>
      <c r="U1041" s="1">
        <f>R1041+U1039</f>
        <v>120</v>
      </c>
      <c r="V1041" s="5"/>
      <c r="W1041" s="5"/>
      <c r="X1041" s="1">
        <f>U1041+X1039</f>
        <v>120</v>
      </c>
      <c r="Y1041" s="5"/>
      <c r="Z1041" s="5"/>
      <c r="AA1041" s="1">
        <f>X1041+AA1039</f>
        <v>120</v>
      </c>
      <c r="AC1041" s="4" t="s">
        <v>21</v>
      </c>
      <c r="AD1041" s="5"/>
      <c r="AE1041" s="5"/>
      <c r="AF1041" s="6">
        <f>AA1041+AF1039</f>
        <v>120</v>
      </c>
      <c r="AG1041" s="5"/>
      <c r="AH1041" s="5"/>
      <c r="AI1041" s="6">
        <f>AF1041+AI1039</f>
        <v>120</v>
      </c>
      <c r="AJ1041" s="5"/>
      <c r="AK1041" s="5"/>
      <c r="AL1041" s="6">
        <f>AI1041+AL1039</f>
        <v>120</v>
      </c>
      <c r="AM1041" s="5"/>
      <c r="AN1041" s="5"/>
      <c r="AO1041" s="6">
        <f>AL1041+AO1039</f>
        <v>120</v>
      </c>
      <c r="AP1041" s="11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  <c r="BD1041" s="18"/>
      <c r="BE1041" s="18"/>
      <c r="BF1041" s="18"/>
      <c r="BG1041" s="18"/>
      <c r="BH1041" s="18"/>
      <c r="BI1041" s="18"/>
      <c r="BJ1041" s="18"/>
      <c r="BK1041" s="18"/>
      <c r="BL1041" s="18"/>
      <c r="BM1041" s="18"/>
      <c r="BN1041" s="18"/>
      <c r="BO1041" s="18"/>
      <c r="BP1041" s="18"/>
      <c r="BQ1041" s="18"/>
      <c r="BR1041" s="18"/>
      <c r="BS1041" s="18"/>
      <c r="BT1041" s="18"/>
      <c r="BU1041" s="18"/>
      <c r="BV1041" s="18"/>
      <c r="BW1041" s="18"/>
      <c r="BX1041" s="18"/>
      <c r="BY1041" s="18"/>
      <c r="BZ1041" s="18"/>
      <c r="CA1041" s="18"/>
      <c r="CB1041" s="18"/>
      <c r="CC1041" s="18"/>
    </row>
    <row r="1042" spans="10:81" ht="18" customHeight="1">
      <c r="J1042" s="8" t="s">
        <v>96</v>
      </c>
      <c r="W1042" s="8" t="s">
        <v>96</v>
      </c>
      <c r="AL1042" s="8" t="s">
        <v>96</v>
      </c>
      <c r="AO1042" s="10"/>
      <c r="AP1042" s="10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18"/>
      <c r="BE1042" s="18"/>
      <c r="BF1042" s="18"/>
      <c r="BG1042" s="18"/>
      <c r="BH1042" s="18"/>
      <c r="BI1042" s="18"/>
      <c r="BJ1042" s="18"/>
      <c r="BK1042" s="18"/>
      <c r="BL1042" s="18"/>
      <c r="BM1042" s="18"/>
      <c r="BN1042" s="18"/>
      <c r="BO1042" s="18"/>
      <c r="BP1042" s="18"/>
      <c r="BQ1042" s="18"/>
      <c r="BR1042" s="18"/>
      <c r="BS1042" s="18"/>
      <c r="BT1042" s="18"/>
      <c r="BU1042" s="18"/>
      <c r="BV1042" s="18"/>
      <c r="BW1042" s="18"/>
      <c r="BX1042" s="18"/>
      <c r="BY1042" s="18"/>
      <c r="BZ1042" s="18"/>
      <c r="CA1042" s="18"/>
      <c r="CB1042" s="18"/>
      <c r="CC1042" s="18"/>
    </row>
    <row r="1043" spans="10:81" ht="18" customHeight="1">
      <c r="J1043" s="8" t="s">
        <v>22</v>
      </c>
      <c r="W1043" s="8" t="s">
        <v>22</v>
      </c>
      <c r="AL1043" s="8" t="s">
        <v>22</v>
      </c>
      <c r="AO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  <c r="BD1043" s="18"/>
      <c r="BE1043" s="18"/>
      <c r="BF1043" s="18"/>
      <c r="BG1043" s="18"/>
      <c r="BH1043" s="18"/>
      <c r="BI1043" s="18"/>
      <c r="BJ1043" s="18"/>
      <c r="BK1043" s="18"/>
      <c r="BL1043" s="18"/>
      <c r="BM1043" s="18"/>
      <c r="BN1043" s="18"/>
      <c r="BO1043" s="18"/>
      <c r="BP1043" s="18"/>
      <c r="BQ1043" s="18"/>
      <c r="BR1043" s="18"/>
      <c r="BS1043" s="18"/>
      <c r="BT1043" s="18"/>
      <c r="BU1043" s="18"/>
      <c r="BV1043" s="18"/>
      <c r="BW1043" s="18"/>
      <c r="BX1043" s="18"/>
      <c r="BY1043" s="18"/>
      <c r="BZ1043" s="18"/>
      <c r="CA1043" s="18"/>
      <c r="CB1043" s="18"/>
      <c r="CC1043" s="18"/>
    </row>
    <row r="1044" spans="10:81" ht="18" customHeight="1">
      <c r="J1044" s="8" t="s">
        <v>85</v>
      </c>
      <c r="W1044" s="8" t="s">
        <v>85</v>
      </c>
      <c r="AL1044" s="8" t="s">
        <v>85</v>
      </c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18"/>
      <c r="BE1044" s="18"/>
      <c r="BF1044" s="18"/>
      <c r="BG1044" s="18"/>
      <c r="BH1044" s="18"/>
      <c r="BI1044" s="18"/>
      <c r="BJ1044" s="18"/>
      <c r="BK1044" s="18"/>
      <c r="BL1044" s="18"/>
      <c r="BM1044" s="18"/>
      <c r="BN1044" s="18"/>
      <c r="BO1044" s="18"/>
      <c r="BP1044" s="18"/>
      <c r="BQ1044" s="18"/>
      <c r="BR1044" s="18"/>
      <c r="BS1044" s="18"/>
      <c r="BT1044" s="18"/>
      <c r="BU1044" s="18"/>
      <c r="BV1044" s="18"/>
      <c r="BW1044" s="18"/>
      <c r="BX1044" s="18"/>
      <c r="BY1044" s="18"/>
      <c r="BZ1044" s="18"/>
      <c r="CA1044" s="18"/>
      <c r="CB1044" s="18"/>
      <c r="CC1044" s="18"/>
    </row>
    <row r="1045" spans="3:81" ht="18" customHeight="1">
      <c r="C1045" s="17" t="s">
        <v>59</v>
      </c>
      <c r="D1045" s="17"/>
      <c r="E1045" s="17"/>
      <c r="F1045" s="17"/>
      <c r="G1045" s="17"/>
      <c r="H1045" s="17"/>
      <c r="I1045" s="17"/>
      <c r="Q1045" s="17" t="s">
        <v>59</v>
      </c>
      <c r="R1045" s="17"/>
      <c r="S1045" s="17"/>
      <c r="T1045" s="17"/>
      <c r="U1045" s="17"/>
      <c r="V1045" s="17"/>
      <c r="W1045" s="17"/>
      <c r="AC1045" s="18"/>
      <c r="AD1045" s="18"/>
      <c r="AE1045" s="19" t="s">
        <v>59</v>
      </c>
      <c r="AF1045" s="19"/>
      <c r="AG1045" s="19"/>
      <c r="AH1045" s="19"/>
      <c r="AI1045" s="19"/>
      <c r="AJ1045" s="19"/>
      <c r="AK1045" s="19"/>
      <c r="AL1045" s="18"/>
      <c r="AM1045" s="18"/>
      <c r="AN1045" s="18"/>
      <c r="AO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  <c r="BD1045" s="18"/>
      <c r="BE1045" s="18"/>
      <c r="BF1045" s="18"/>
      <c r="BG1045" s="18"/>
      <c r="BH1045" s="18"/>
      <c r="BI1045" s="18"/>
      <c r="BJ1045" s="18"/>
      <c r="BK1045" s="18"/>
      <c r="BL1045" s="18"/>
      <c r="BM1045" s="18"/>
      <c r="BN1045" s="18"/>
      <c r="BO1045" s="18"/>
      <c r="BP1045" s="18"/>
      <c r="BQ1045" s="18"/>
      <c r="BR1045" s="18"/>
      <c r="BS1045" s="18"/>
      <c r="BT1045" s="18"/>
      <c r="BU1045" s="18"/>
      <c r="BV1045" s="18"/>
      <c r="BW1045" s="18"/>
      <c r="BX1045" s="18"/>
      <c r="BY1045" s="18"/>
      <c r="BZ1045" s="18"/>
      <c r="CA1045" s="18"/>
      <c r="CB1045" s="18"/>
      <c r="CC1045" s="18"/>
    </row>
    <row r="1046" spans="1:81" ht="18" customHeight="1">
      <c r="A1046" s="17" t="s">
        <v>103</v>
      </c>
      <c r="J1046" s="8" t="s">
        <v>60</v>
      </c>
      <c r="O1046" s="17" t="s">
        <v>103</v>
      </c>
      <c r="X1046" s="8" t="s">
        <v>60</v>
      </c>
      <c r="AC1046" s="17" t="s">
        <v>103</v>
      </c>
      <c r="AD1046" s="18"/>
      <c r="AE1046" s="18"/>
      <c r="AF1046" s="18"/>
      <c r="AG1046" s="18"/>
      <c r="AH1046" s="18"/>
      <c r="AI1046" s="18"/>
      <c r="AJ1046" s="18"/>
      <c r="AK1046" s="18"/>
      <c r="AL1046" s="18" t="s">
        <v>60</v>
      </c>
      <c r="AM1046" s="18"/>
      <c r="AN1046" s="18"/>
      <c r="AO1046" s="36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  <c r="BD1046" s="18"/>
      <c r="BE1046" s="18"/>
      <c r="BF1046" s="18"/>
      <c r="BG1046" s="18"/>
      <c r="BH1046" s="18"/>
      <c r="BI1046" s="18"/>
      <c r="BJ1046" s="18"/>
      <c r="BK1046" s="18"/>
      <c r="BL1046" s="18"/>
      <c r="BM1046" s="18"/>
      <c r="BN1046" s="18"/>
      <c r="BO1046" s="18"/>
      <c r="BP1046" s="18"/>
      <c r="BQ1046" s="18"/>
      <c r="BR1046" s="18"/>
      <c r="BS1046" s="18"/>
      <c r="BT1046" s="18"/>
      <c r="BU1046" s="18"/>
      <c r="BV1046" s="18"/>
      <c r="BW1046" s="18"/>
      <c r="BX1046" s="18"/>
      <c r="BY1046" s="18"/>
      <c r="BZ1046" s="18"/>
      <c r="CA1046" s="18"/>
      <c r="CB1046" s="18"/>
      <c r="CC1046" s="18"/>
    </row>
    <row r="1047" spans="1:81" ht="18" customHeight="1">
      <c r="A1047" s="81" t="s">
        <v>2</v>
      </c>
      <c r="B1047" s="20" t="s">
        <v>3</v>
      </c>
      <c r="C1047" s="20"/>
      <c r="D1047" s="20"/>
      <c r="E1047" s="20" t="s">
        <v>4</v>
      </c>
      <c r="F1047" s="20"/>
      <c r="G1047" s="20"/>
      <c r="H1047" s="20" t="s">
        <v>5</v>
      </c>
      <c r="I1047" s="20"/>
      <c r="J1047" s="20"/>
      <c r="K1047" s="20" t="s">
        <v>25</v>
      </c>
      <c r="L1047" s="20"/>
      <c r="M1047" s="20"/>
      <c r="O1047" s="81" t="s">
        <v>2</v>
      </c>
      <c r="P1047" s="20" t="s">
        <v>7</v>
      </c>
      <c r="Q1047" s="20"/>
      <c r="R1047" s="20"/>
      <c r="S1047" s="20" t="s">
        <v>8</v>
      </c>
      <c r="T1047" s="20"/>
      <c r="U1047" s="20"/>
      <c r="V1047" s="20" t="s">
        <v>9</v>
      </c>
      <c r="W1047" s="20"/>
      <c r="X1047" s="20"/>
      <c r="Y1047" s="20" t="s">
        <v>10</v>
      </c>
      <c r="Z1047" s="20"/>
      <c r="AA1047" s="20"/>
      <c r="AC1047" s="81" t="s">
        <v>2</v>
      </c>
      <c r="AD1047" s="20" t="s">
        <v>11</v>
      </c>
      <c r="AE1047" s="20"/>
      <c r="AF1047" s="20"/>
      <c r="AG1047" s="20" t="s">
        <v>12</v>
      </c>
      <c r="AH1047" s="20"/>
      <c r="AI1047" s="20"/>
      <c r="AJ1047" s="22" t="s">
        <v>75</v>
      </c>
      <c r="AK1047" s="37"/>
      <c r="AL1047" s="38"/>
      <c r="AM1047" s="25"/>
      <c r="AN1047" s="31" t="s">
        <v>56</v>
      </c>
      <c r="AO1047" s="68"/>
      <c r="AP1047" s="24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  <c r="BD1047" s="18"/>
      <c r="BE1047" s="18"/>
      <c r="BF1047" s="18"/>
      <c r="BG1047" s="18"/>
      <c r="BH1047" s="18"/>
      <c r="BI1047" s="18"/>
      <c r="BJ1047" s="18"/>
      <c r="BK1047" s="18"/>
      <c r="BL1047" s="18"/>
      <c r="BM1047" s="18"/>
      <c r="BN1047" s="18"/>
      <c r="BO1047" s="18"/>
      <c r="BP1047" s="18"/>
      <c r="BQ1047" s="18"/>
      <c r="BR1047" s="18"/>
      <c r="BS1047" s="18"/>
      <c r="BT1047" s="18"/>
      <c r="BU1047" s="18"/>
      <c r="BV1047" s="18"/>
      <c r="BW1047" s="18"/>
      <c r="BX1047" s="18"/>
      <c r="BY1047" s="18"/>
      <c r="BZ1047" s="18"/>
      <c r="CA1047" s="18"/>
      <c r="CB1047" s="18"/>
      <c r="CC1047" s="18"/>
    </row>
    <row r="1048" spans="1:81" ht="18" customHeight="1">
      <c r="A1048" s="82"/>
      <c r="B1048" s="20" t="s">
        <v>15</v>
      </c>
      <c r="C1048" s="20" t="s">
        <v>16</v>
      </c>
      <c r="D1048" s="20" t="s">
        <v>17</v>
      </c>
      <c r="E1048" s="20" t="s">
        <v>15</v>
      </c>
      <c r="F1048" s="20" t="s">
        <v>16</v>
      </c>
      <c r="G1048" s="20" t="s">
        <v>18</v>
      </c>
      <c r="H1048" s="20" t="s">
        <v>15</v>
      </c>
      <c r="I1048" s="20" t="s">
        <v>16</v>
      </c>
      <c r="J1048" s="20" t="s">
        <v>17</v>
      </c>
      <c r="K1048" s="20" t="s">
        <v>15</v>
      </c>
      <c r="L1048" s="20" t="s">
        <v>16</v>
      </c>
      <c r="M1048" s="20" t="s">
        <v>17</v>
      </c>
      <c r="O1048" s="82"/>
      <c r="P1048" s="20" t="s">
        <v>15</v>
      </c>
      <c r="Q1048" s="20" t="s">
        <v>16</v>
      </c>
      <c r="R1048" s="20" t="s">
        <v>17</v>
      </c>
      <c r="S1048" s="20" t="s">
        <v>15</v>
      </c>
      <c r="T1048" s="20" t="s">
        <v>16</v>
      </c>
      <c r="U1048" s="20" t="s">
        <v>18</v>
      </c>
      <c r="V1048" s="20" t="s">
        <v>15</v>
      </c>
      <c r="W1048" s="20" t="s">
        <v>16</v>
      </c>
      <c r="X1048" s="20" t="s">
        <v>17</v>
      </c>
      <c r="Y1048" s="20" t="s">
        <v>15</v>
      </c>
      <c r="Z1048" s="20" t="s">
        <v>16</v>
      </c>
      <c r="AA1048" s="20" t="s">
        <v>17</v>
      </c>
      <c r="AC1048" s="82"/>
      <c r="AD1048" s="20" t="s">
        <v>15</v>
      </c>
      <c r="AE1048" s="20" t="s">
        <v>16</v>
      </c>
      <c r="AF1048" s="20" t="s">
        <v>17</v>
      </c>
      <c r="AG1048" s="20" t="s">
        <v>15</v>
      </c>
      <c r="AH1048" s="20" t="s">
        <v>16</v>
      </c>
      <c r="AI1048" s="20" t="s">
        <v>18</v>
      </c>
      <c r="AJ1048" s="20" t="s">
        <v>15</v>
      </c>
      <c r="AK1048" s="40" t="s">
        <v>16</v>
      </c>
      <c r="AL1048" s="20" t="s">
        <v>17</v>
      </c>
      <c r="AM1048" s="40" t="s">
        <v>15</v>
      </c>
      <c r="AN1048" s="40" t="s">
        <v>16</v>
      </c>
      <c r="AO1048" s="58" t="s">
        <v>17</v>
      </c>
      <c r="AP1048" s="24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  <c r="BD1048" s="18"/>
      <c r="BE1048" s="18"/>
      <c r="BF1048" s="18"/>
      <c r="BG1048" s="18"/>
      <c r="BH1048" s="18"/>
      <c r="BI1048" s="18"/>
      <c r="BJ1048" s="18"/>
      <c r="BK1048" s="18"/>
      <c r="BL1048" s="18"/>
      <c r="BM1048" s="18"/>
      <c r="BN1048" s="18"/>
      <c r="BO1048" s="18"/>
      <c r="BP1048" s="18"/>
      <c r="BQ1048" s="18"/>
      <c r="BR1048" s="18"/>
      <c r="BS1048" s="18"/>
      <c r="BT1048" s="18"/>
      <c r="BU1048" s="18"/>
      <c r="BV1048" s="18"/>
      <c r="BW1048" s="18"/>
      <c r="BX1048" s="18"/>
      <c r="BY1048" s="18"/>
      <c r="BZ1048" s="18"/>
      <c r="CA1048" s="18"/>
      <c r="CB1048" s="18"/>
      <c r="CC1048" s="18"/>
    </row>
    <row r="1049" spans="1:81" ht="17.25" customHeight="1">
      <c r="A1049" s="20">
        <v>1</v>
      </c>
      <c r="B1049" s="76">
        <v>33.3</v>
      </c>
      <c r="C1049" s="76">
        <v>19.6</v>
      </c>
      <c r="D1049" s="76">
        <v>0</v>
      </c>
      <c r="E1049" s="76">
        <v>34.5</v>
      </c>
      <c r="F1049" s="76">
        <v>19.5</v>
      </c>
      <c r="G1049" s="76">
        <v>0</v>
      </c>
      <c r="H1049" s="76">
        <v>35.6</v>
      </c>
      <c r="I1049" s="76">
        <v>26</v>
      </c>
      <c r="J1049" s="76">
        <v>0</v>
      </c>
      <c r="K1049" s="76">
        <v>38</v>
      </c>
      <c r="L1049" s="76">
        <v>25</v>
      </c>
      <c r="M1049" s="76">
        <v>0</v>
      </c>
      <c r="O1049" s="20">
        <v>1</v>
      </c>
      <c r="P1049" s="76">
        <v>40.5</v>
      </c>
      <c r="Q1049" s="76">
        <v>29</v>
      </c>
      <c r="R1049" s="76">
        <v>0</v>
      </c>
      <c r="S1049" s="76"/>
      <c r="T1049" s="76"/>
      <c r="U1049" s="76"/>
      <c r="V1049" s="76"/>
      <c r="W1049" s="76"/>
      <c r="X1049" s="76"/>
      <c r="Y1049" s="76"/>
      <c r="Z1049" s="76"/>
      <c r="AA1049" s="76"/>
      <c r="AC1049" s="20">
        <v>1</v>
      </c>
      <c r="AD1049" s="76"/>
      <c r="AE1049" s="76"/>
      <c r="AF1049" s="76"/>
      <c r="AG1049" s="76"/>
      <c r="AH1049" s="76"/>
      <c r="AI1049" s="76"/>
      <c r="AJ1049" s="76"/>
      <c r="AK1049" s="76"/>
      <c r="AL1049" s="76"/>
      <c r="AM1049" s="76"/>
      <c r="AN1049" s="76"/>
      <c r="AO1049" s="76"/>
      <c r="AP1049" s="10"/>
      <c r="AQ1049" s="24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26"/>
      <c r="BQ1049" s="24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</row>
    <row r="1050" spans="1:81" ht="17.25" customHeight="1">
      <c r="A1050" s="20">
        <v>2</v>
      </c>
      <c r="B1050" s="76">
        <v>33.7</v>
      </c>
      <c r="C1050" s="76">
        <v>19.6</v>
      </c>
      <c r="D1050" s="76">
        <v>0</v>
      </c>
      <c r="E1050" s="76">
        <v>35</v>
      </c>
      <c r="F1050" s="76">
        <v>21.5</v>
      </c>
      <c r="G1050" s="76">
        <v>0</v>
      </c>
      <c r="H1050" s="76">
        <v>35.5</v>
      </c>
      <c r="I1050" s="76">
        <v>25.4</v>
      </c>
      <c r="J1050" s="76">
        <v>1.1</v>
      </c>
      <c r="K1050" s="76">
        <v>38.2</v>
      </c>
      <c r="L1050" s="76">
        <v>24.6</v>
      </c>
      <c r="M1050" s="76">
        <v>0</v>
      </c>
      <c r="O1050" s="20">
        <v>2</v>
      </c>
      <c r="P1050" s="76">
        <v>40.4</v>
      </c>
      <c r="Q1050" s="76">
        <v>28.8</v>
      </c>
      <c r="R1050" s="76">
        <v>0</v>
      </c>
      <c r="S1050" s="76"/>
      <c r="T1050" s="76"/>
      <c r="U1050" s="76"/>
      <c r="V1050" s="76"/>
      <c r="W1050" s="76"/>
      <c r="X1050" s="76"/>
      <c r="Y1050" s="76"/>
      <c r="Z1050" s="76"/>
      <c r="AA1050" s="76"/>
      <c r="AC1050" s="20">
        <v>2</v>
      </c>
      <c r="AD1050" s="76"/>
      <c r="AE1050" s="76"/>
      <c r="AF1050" s="76"/>
      <c r="AG1050" s="76"/>
      <c r="AH1050" s="76"/>
      <c r="AI1050" s="76"/>
      <c r="AJ1050" s="76"/>
      <c r="AK1050" s="76"/>
      <c r="AL1050" s="76"/>
      <c r="AM1050" s="76"/>
      <c r="AN1050" s="76"/>
      <c r="AO1050" s="76"/>
      <c r="AP1050" s="10"/>
      <c r="AQ1050" s="24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24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</row>
    <row r="1051" spans="1:81" ht="17.25" customHeight="1">
      <c r="A1051" s="20">
        <v>3</v>
      </c>
      <c r="B1051" s="76">
        <v>33</v>
      </c>
      <c r="C1051" s="76">
        <v>20.4</v>
      </c>
      <c r="D1051" s="76">
        <v>0</v>
      </c>
      <c r="E1051" s="76">
        <v>35</v>
      </c>
      <c r="F1051" s="76">
        <v>23.2</v>
      </c>
      <c r="G1051" s="76">
        <v>0</v>
      </c>
      <c r="H1051" s="76">
        <v>35.5</v>
      </c>
      <c r="I1051" s="76">
        <v>25</v>
      </c>
      <c r="J1051" s="76">
        <v>0.3</v>
      </c>
      <c r="K1051" s="76">
        <v>38</v>
      </c>
      <c r="L1051" s="76">
        <v>26.2</v>
      </c>
      <c r="M1051" s="76">
        <v>0</v>
      </c>
      <c r="O1051" s="20">
        <v>3</v>
      </c>
      <c r="P1051" s="76">
        <v>40.5</v>
      </c>
      <c r="Q1051" s="76">
        <v>28.5</v>
      </c>
      <c r="R1051" s="76">
        <v>0</v>
      </c>
      <c r="S1051" s="76"/>
      <c r="T1051" s="76"/>
      <c r="U1051" s="76"/>
      <c r="V1051" s="76"/>
      <c r="W1051" s="76"/>
      <c r="X1051" s="76"/>
      <c r="Y1051" s="76"/>
      <c r="Z1051" s="76"/>
      <c r="AA1051" s="76"/>
      <c r="AC1051" s="20">
        <v>3</v>
      </c>
      <c r="AD1051" s="76"/>
      <c r="AE1051" s="76"/>
      <c r="AF1051" s="76"/>
      <c r="AG1051" s="76"/>
      <c r="AH1051" s="76"/>
      <c r="AI1051" s="76"/>
      <c r="AJ1051" s="76"/>
      <c r="AK1051" s="76"/>
      <c r="AL1051" s="76"/>
      <c r="AM1051" s="76"/>
      <c r="AN1051" s="76"/>
      <c r="AO1051" s="76"/>
      <c r="AP1051" s="10"/>
      <c r="AQ1051" s="24"/>
      <c r="AR1051" s="45"/>
      <c r="AS1051" s="45"/>
      <c r="AT1051" s="45"/>
      <c r="AU1051" s="45"/>
      <c r="AV1051" s="45"/>
      <c r="AW1051" s="45"/>
      <c r="AX1051" s="45"/>
      <c r="AY1051" s="46"/>
      <c r="AZ1051" s="45"/>
      <c r="BA1051" s="45"/>
      <c r="BB1051" s="45"/>
      <c r="BC1051" s="45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24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</row>
    <row r="1052" spans="1:81" ht="17.25" customHeight="1">
      <c r="A1052" s="20">
        <v>4</v>
      </c>
      <c r="B1052" s="76">
        <v>32.3</v>
      </c>
      <c r="C1052" s="76">
        <v>19.2</v>
      </c>
      <c r="D1052" s="76">
        <v>0</v>
      </c>
      <c r="E1052" s="76">
        <v>35</v>
      </c>
      <c r="F1052" s="76">
        <v>20.4</v>
      </c>
      <c r="G1052" s="76">
        <v>0</v>
      </c>
      <c r="H1052" s="76">
        <v>38.5</v>
      </c>
      <c r="I1052" s="76">
        <v>25.3</v>
      </c>
      <c r="J1052" s="76">
        <v>0</v>
      </c>
      <c r="K1052" s="76">
        <v>38</v>
      </c>
      <c r="L1052" s="76">
        <v>25.6</v>
      </c>
      <c r="M1052" s="76">
        <v>0</v>
      </c>
      <c r="O1052" s="20">
        <v>4</v>
      </c>
      <c r="P1052" s="76">
        <v>40.2</v>
      </c>
      <c r="Q1052" s="76">
        <v>26.2</v>
      </c>
      <c r="R1052" s="76">
        <v>0</v>
      </c>
      <c r="S1052" s="76"/>
      <c r="T1052" s="76"/>
      <c r="U1052" s="76"/>
      <c r="V1052" s="76"/>
      <c r="W1052" s="76"/>
      <c r="X1052" s="76"/>
      <c r="Y1052" s="76"/>
      <c r="Z1052" s="76"/>
      <c r="AA1052" s="76"/>
      <c r="AC1052" s="20">
        <v>4</v>
      </c>
      <c r="AD1052" s="76"/>
      <c r="AE1052" s="76"/>
      <c r="AF1052" s="76"/>
      <c r="AG1052" s="76"/>
      <c r="AH1052" s="76"/>
      <c r="AI1052" s="76"/>
      <c r="AJ1052" s="76"/>
      <c r="AK1052" s="76"/>
      <c r="AL1052" s="76"/>
      <c r="AM1052" s="76"/>
      <c r="AN1052" s="76"/>
      <c r="AO1052" s="76"/>
      <c r="AP1052" s="10"/>
      <c r="AQ1052" s="24"/>
      <c r="BF1052" s="10"/>
      <c r="BG1052" s="10"/>
      <c r="BH1052" s="10"/>
      <c r="BI1052" s="18"/>
      <c r="BJ1052" s="18"/>
      <c r="BK1052" s="47"/>
      <c r="BL1052" s="48"/>
      <c r="BM1052" s="48"/>
      <c r="BN1052" s="48"/>
      <c r="BO1052" s="48"/>
      <c r="BP1052" s="48"/>
      <c r="BQ1052" s="48"/>
      <c r="BR1052" s="48"/>
      <c r="BS1052" s="48"/>
      <c r="BT1052" s="18"/>
      <c r="BU1052" s="19"/>
      <c r="BV1052" s="18"/>
      <c r="BW1052" s="10"/>
      <c r="BX1052" s="10"/>
      <c r="BY1052" s="10"/>
      <c r="BZ1052" s="10"/>
      <c r="CA1052" s="27"/>
      <c r="CB1052" s="10"/>
      <c r="CC1052" s="10"/>
    </row>
    <row r="1053" spans="1:81" ht="17.25" customHeight="1">
      <c r="A1053" s="20">
        <v>5</v>
      </c>
      <c r="B1053" s="76">
        <v>32.5</v>
      </c>
      <c r="C1053" s="76">
        <v>18.5</v>
      </c>
      <c r="D1053" s="76">
        <v>0</v>
      </c>
      <c r="E1053" s="76">
        <v>35</v>
      </c>
      <c r="F1053" s="76">
        <v>18.2</v>
      </c>
      <c r="G1053" s="76">
        <v>0</v>
      </c>
      <c r="H1053" s="76">
        <v>37.5</v>
      </c>
      <c r="I1053" s="76">
        <v>23</v>
      </c>
      <c r="J1053" s="76">
        <v>0</v>
      </c>
      <c r="K1053" s="76">
        <v>37.2</v>
      </c>
      <c r="L1053" s="76">
        <v>26.2</v>
      </c>
      <c r="M1053" s="76">
        <v>0</v>
      </c>
      <c r="O1053" s="20">
        <v>5</v>
      </c>
      <c r="P1053" s="76">
        <v>40.5</v>
      </c>
      <c r="Q1053" s="76">
        <v>26.8</v>
      </c>
      <c r="R1053" s="76">
        <v>0</v>
      </c>
      <c r="S1053" s="76"/>
      <c r="T1053" s="76"/>
      <c r="U1053" s="76"/>
      <c r="V1053" s="76"/>
      <c r="W1053" s="76"/>
      <c r="X1053" s="76"/>
      <c r="Y1053" s="76"/>
      <c r="Z1053" s="76"/>
      <c r="AA1053" s="76"/>
      <c r="AC1053" s="20">
        <v>5</v>
      </c>
      <c r="AD1053" s="76"/>
      <c r="AE1053" s="76"/>
      <c r="AF1053" s="76"/>
      <c r="AG1053" s="76"/>
      <c r="AH1053" s="76"/>
      <c r="AI1053" s="76"/>
      <c r="AJ1053" s="76"/>
      <c r="AK1053" s="76"/>
      <c r="AL1053" s="76"/>
      <c r="AM1053" s="76"/>
      <c r="AN1053" s="76"/>
      <c r="AO1053" s="76"/>
      <c r="AP1053" s="10"/>
      <c r="AQ1053" s="24"/>
      <c r="BF1053" s="10"/>
      <c r="BG1053" s="10"/>
      <c r="BH1053" s="10"/>
      <c r="BI1053" s="24"/>
      <c r="BJ1053" s="24"/>
      <c r="BK1053" s="24"/>
      <c r="BL1053" s="24"/>
      <c r="BM1053" s="24"/>
      <c r="BN1053" s="24"/>
      <c r="BO1053" s="24"/>
      <c r="BP1053" s="24"/>
      <c r="BQ1053" s="24"/>
      <c r="BR1053" s="24"/>
      <c r="BS1053" s="24"/>
      <c r="BT1053" s="24"/>
      <c r="BU1053" s="23"/>
      <c r="BV1053" s="24"/>
      <c r="BW1053" s="10"/>
      <c r="BX1053" s="10"/>
      <c r="BY1053" s="10"/>
      <c r="BZ1053" s="10"/>
      <c r="CA1053" s="10"/>
      <c r="CB1053" s="10"/>
      <c r="CC1053" s="10"/>
    </row>
    <row r="1054" spans="1:81" ht="17.25" customHeight="1">
      <c r="A1054" s="20">
        <v>6</v>
      </c>
      <c r="B1054" s="76">
        <v>32.7</v>
      </c>
      <c r="C1054" s="76">
        <v>19.8</v>
      </c>
      <c r="D1054" s="76">
        <v>0</v>
      </c>
      <c r="E1054" s="76">
        <v>34.9</v>
      </c>
      <c r="F1054" s="76">
        <v>17.4</v>
      </c>
      <c r="G1054" s="76">
        <v>0</v>
      </c>
      <c r="H1054" s="76">
        <v>36.7</v>
      </c>
      <c r="I1054" s="76">
        <v>22.8</v>
      </c>
      <c r="J1054" s="76">
        <v>0</v>
      </c>
      <c r="K1054" s="76">
        <v>35.6</v>
      </c>
      <c r="L1054" s="76">
        <v>25.8</v>
      </c>
      <c r="M1054" s="76">
        <v>0</v>
      </c>
      <c r="O1054" s="20">
        <v>6</v>
      </c>
      <c r="P1054" s="76">
        <v>41</v>
      </c>
      <c r="Q1054" s="76">
        <v>29</v>
      </c>
      <c r="R1054" s="76">
        <v>0</v>
      </c>
      <c r="S1054" s="76"/>
      <c r="T1054" s="76"/>
      <c r="U1054" s="76"/>
      <c r="V1054" s="76"/>
      <c r="W1054" s="76"/>
      <c r="X1054" s="76"/>
      <c r="Y1054" s="76"/>
      <c r="Z1054" s="76"/>
      <c r="AA1054" s="76"/>
      <c r="AC1054" s="20">
        <v>6</v>
      </c>
      <c r="AD1054" s="76"/>
      <c r="AE1054" s="76"/>
      <c r="AF1054" s="76"/>
      <c r="AG1054" s="76"/>
      <c r="AH1054" s="76"/>
      <c r="AI1054" s="76"/>
      <c r="AJ1054" s="76"/>
      <c r="AK1054" s="76"/>
      <c r="AL1054" s="76"/>
      <c r="AM1054" s="76"/>
      <c r="AN1054" s="76"/>
      <c r="AO1054" s="76"/>
      <c r="AP1054" s="10"/>
      <c r="AQ1054" s="24"/>
      <c r="BF1054" s="10"/>
      <c r="BG1054" s="10"/>
      <c r="BH1054" s="10"/>
      <c r="BI1054" s="77"/>
      <c r="BJ1054" s="77"/>
      <c r="BK1054" s="77"/>
      <c r="BL1054" s="77"/>
      <c r="BM1054" s="77"/>
      <c r="BN1054" s="77"/>
      <c r="BO1054" s="77"/>
      <c r="BP1054" s="77"/>
      <c r="BQ1054" s="77"/>
      <c r="BR1054" s="77"/>
      <c r="BS1054" s="77"/>
      <c r="BT1054" s="77"/>
      <c r="BU1054" s="54"/>
      <c r="BV1054" s="54"/>
      <c r="BW1054" s="10"/>
      <c r="BX1054" s="10"/>
      <c r="BY1054" s="10"/>
      <c r="BZ1054" s="10"/>
      <c r="CA1054" s="10"/>
      <c r="CB1054" s="10"/>
      <c r="CC1054" s="10"/>
    </row>
    <row r="1055" spans="1:81" ht="17.25" customHeight="1">
      <c r="A1055" s="20">
        <v>7</v>
      </c>
      <c r="B1055" s="76">
        <v>33</v>
      </c>
      <c r="C1055" s="76">
        <v>20</v>
      </c>
      <c r="D1055" s="76">
        <v>0</v>
      </c>
      <c r="E1055" s="76">
        <v>34.7</v>
      </c>
      <c r="F1055" s="76">
        <v>16</v>
      </c>
      <c r="G1055" s="76">
        <v>0</v>
      </c>
      <c r="H1055" s="76">
        <v>38</v>
      </c>
      <c r="I1055" s="76">
        <v>23.4</v>
      </c>
      <c r="J1055" s="76">
        <v>0</v>
      </c>
      <c r="K1055" s="76">
        <v>37</v>
      </c>
      <c r="L1055" s="76">
        <v>26.4</v>
      </c>
      <c r="M1055" s="76">
        <v>0</v>
      </c>
      <c r="O1055" s="20">
        <v>7</v>
      </c>
      <c r="P1055" s="76">
        <v>39.5</v>
      </c>
      <c r="Q1055" s="76">
        <v>27.6</v>
      </c>
      <c r="R1055" s="76">
        <v>0</v>
      </c>
      <c r="S1055" s="76"/>
      <c r="T1055" s="76"/>
      <c r="U1055" s="76"/>
      <c r="V1055" s="76"/>
      <c r="W1055" s="76"/>
      <c r="X1055" s="76"/>
      <c r="Y1055" s="76"/>
      <c r="Z1055" s="76"/>
      <c r="AA1055" s="76"/>
      <c r="AC1055" s="20">
        <v>7</v>
      </c>
      <c r="AD1055" s="76"/>
      <c r="AE1055" s="76"/>
      <c r="AF1055" s="76"/>
      <c r="AG1055" s="76"/>
      <c r="AH1055" s="76"/>
      <c r="AI1055" s="76"/>
      <c r="AJ1055" s="76"/>
      <c r="AK1055" s="76"/>
      <c r="AL1055" s="76"/>
      <c r="AM1055" s="76"/>
      <c r="AN1055" s="76"/>
      <c r="AO1055" s="76"/>
      <c r="AP1055" s="10"/>
      <c r="AQ1055" s="24"/>
      <c r="BF1055" s="12"/>
      <c r="BG1055" s="10"/>
      <c r="BH1055" s="10"/>
      <c r="BI1055" s="78"/>
      <c r="BJ1055" s="55"/>
      <c r="BK1055" s="55"/>
      <c r="BL1055" s="55"/>
      <c r="BM1055" s="55"/>
      <c r="BN1055" s="55"/>
      <c r="BO1055" s="55"/>
      <c r="BP1055" s="55"/>
      <c r="BQ1055" s="55"/>
      <c r="BR1055" s="55"/>
      <c r="BS1055" s="55"/>
      <c r="BT1055" s="55"/>
      <c r="BU1055" s="55"/>
      <c r="BV1055" s="55"/>
      <c r="BW1055" s="10"/>
      <c r="BX1055" s="10"/>
      <c r="BY1055" s="10"/>
      <c r="BZ1055" s="10"/>
      <c r="CA1055" s="10"/>
      <c r="CB1055" s="10"/>
      <c r="CC1055" s="10"/>
    </row>
    <row r="1056" spans="1:81" ht="17.25" customHeight="1">
      <c r="A1056" s="20">
        <v>8</v>
      </c>
      <c r="B1056" s="76">
        <v>33.5</v>
      </c>
      <c r="C1056" s="76">
        <v>19.7</v>
      </c>
      <c r="D1056" s="76">
        <v>0</v>
      </c>
      <c r="E1056" s="76">
        <v>35</v>
      </c>
      <c r="F1056" s="76">
        <v>18.3</v>
      </c>
      <c r="G1056" s="76">
        <v>0</v>
      </c>
      <c r="H1056" s="76">
        <v>37.7</v>
      </c>
      <c r="I1056" s="76">
        <v>22.8</v>
      </c>
      <c r="J1056" s="76">
        <v>0</v>
      </c>
      <c r="K1056" s="76">
        <v>38.2</v>
      </c>
      <c r="L1056" s="76">
        <v>27</v>
      </c>
      <c r="M1056" s="76">
        <v>0</v>
      </c>
      <c r="O1056" s="20">
        <v>8</v>
      </c>
      <c r="P1056" s="76">
        <v>38</v>
      </c>
      <c r="Q1056" s="76">
        <v>25.3</v>
      </c>
      <c r="R1056" s="76">
        <v>0</v>
      </c>
      <c r="S1056" s="76"/>
      <c r="T1056" s="76"/>
      <c r="U1056" s="76"/>
      <c r="V1056" s="76"/>
      <c r="W1056" s="76"/>
      <c r="X1056" s="76"/>
      <c r="Y1056" s="76"/>
      <c r="Z1056" s="76"/>
      <c r="AA1056" s="76"/>
      <c r="AC1056" s="20">
        <v>8</v>
      </c>
      <c r="AD1056" s="76"/>
      <c r="AE1056" s="76"/>
      <c r="AF1056" s="76"/>
      <c r="AG1056" s="76"/>
      <c r="AH1056" s="76"/>
      <c r="AI1056" s="76"/>
      <c r="AJ1056" s="76"/>
      <c r="AK1056" s="76"/>
      <c r="AL1056" s="76"/>
      <c r="AM1056" s="76"/>
      <c r="AN1056" s="76"/>
      <c r="AO1056" s="76"/>
      <c r="AP1056" s="10"/>
      <c r="AQ1056" s="24"/>
      <c r="BG1056" s="10"/>
      <c r="BH1056" s="10"/>
      <c r="BI1056" s="78"/>
      <c r="BJ1056" s="55"/>
      <c r="BK1056" s="55"/>
      <c r="BL1056" s="55"/>
      <c r="BM1056" s="55"/>
      <c r="BN1056" s="55"/>
      <c r="BO1056" s="55"/>
      <c r="BP1056" s="55"/>
      <c r="BQ1056" s="55"/>
      <c r="BR1056" s="55"/>
      <c r="BS1056" s="55"/>
      <c r="BT1056" s="55"/>
      <c r="BU1056" s="55"/>
      <c r="BV1056" s="55"/>
      <c r="BW1056" s="10"/>
      <c r="BX1056" s="10"/>
      <c r="BY1056" s="10"/>
      <c r="BZ1056" s="10"/>
      <c r="CA1056" s="10"/>
      <c r="CB1056" s="10"/>
      <c r="CC1056" s="10"/>
    </row>
    <row r="1057" spans="1:81" ht="17.25" customHeight="1">
      <c r="A1057" s="20">
        <v>9</v>
      </c>
      <c r="B1057" s="76">
        <v>34</v>
      </c>
      <c r="C1057" s="76">
        <v>21.5</v>
      </c>
      <c r="D1057" s="76">
        <v>0</v>
      </c>
      <c r="E1057" s="76">
        <v>34.5</v>
      </c>
      <c r="F1057" s="76">
        <v>19.8</v>
      </c>
      <c r="G1057" s="76">
        <v>0</v>
      </c>
      <c r="H1057" s="76">
        <v>36</v>
      </c>
      <c r="I1057" s="76">
        <v>27</v>
      </c>
      <c r="J1057" s="76">
        <v>0</v>
      </c>
      <c r="K1057" s="76">
        <v>39.1</v>
      </c>
      <c r="L1057" s="76">
        <v>26.7</v>
      </c>
      <c r="M1057" s="76">
        <v>0</v>
      </c>
      <c r="O1057" s="20">
        <v>9</v>
      </c>
      <c r="P1057" s="76">
        <v>39.3</v>
      </c>
      <c r="Q1057" s="76">
        <v>26.5</v>
      </c>
      <c r="R1057" s="76">
        <v>1.4</v>
      </c>
      <c r="S1057" s="76"/>
      <c r="T1057" s="76"/>
      <c r="U1057" s="76"/>
      <c r="V1057" s="76"/>
      <c r="W1057" s="76"/>
      <c r="X1057" s="76"/>
      <c r="Y1057" s="76"/>
      <c r="Z1057" s="76"/>
      <c r="AA1057" s="76"/>
      <c r="AC1057" s="20">
        <v>9</v>
      </c>
      <c r="AD1057" s="76"/>
      <c r="AE1057" s="76"/>
      <c r="AF1057" s="76"/>
      <c r="AG1057" s="76"/>
      <c r="AH1057" s="76"/>
      <c r="AI1057" s="76"/>
      <c r="AJ1057" s="76"/>
      <c r="AK1057" s="76"/>
      <c r="AL1057" s="76"/>
      <c r="AM1057" s="76"/>
      <c r="AN1057" s="76"/>
      <c r="AO1057" s="76"/>
      <c r="AP1057" s="10"/>
      <c r="AQ1057" s="24"/>
      <c r="BG1057" s="10"/>
      <c r="BH1057" s="10"/>
      <c r="BI1057" s="78"/>
      <c r="BJ1057" s="55"/>
      <c r="BK1057" s="55"/>
      <c r="BL1057" s="55"/>
      <c r="BM1057" s="55"/>
      <c r="BN1057" s="55"/>
      <c r="BO1057" s="55"/>
      <c r="BP1057" s="55"/>
      <c r="BQ1057" s="55"/>
      <c r="BR1057" s="55"/>
      <c r="BS1057" s="55"/>
      <c r="BT1057" s="55"/>
      <c r="BU1057" s="55"/>
      <c r="BV1057" s="55"/>
      <c r="BW1057" s="10"/>
      <c r="BX1057" s="10"/>
      <c r="BY1057" s="10"/>
      <c r="BZ1057" s="10"/>
      <c r="CA1057" s="10"/>
      <c r="CB1057" s="10"/>
      <c r="CC1057" s="10"/>
    </row>
    <row r="1058" spans="1:81" ht="17.25" customHeight="1">
      <c r="A1058" s="20">
        <v>10</v>
      </c>
      <c r="B1058" s="76">
        <v>34.3</v>
      </c>
      <c r="C1058" s="76">
        <v>21.3</v>
      </c>
      <c r="D1058" s="76">
        <v>0</v>
      </c>
      <c r="E1058" s="76">
        <v>34.1</v>
      </c>
      <c r="F1058" s="76">
        <v>22.5</v>
      </c>
      <c r="G1058" s="76">
        <v>0</v>
      </c>
      <c r="H1058" s="76">
        <v>37.2</v>
      </c>
      <c r="I1058" s="76">
        <v>26.2</v>
      </c>
      <c r="J1058" s="76">
        <v>0</v>
      </c>
      <c r="K1058" s="76">
        <v>32</v>
      </c>
      <c r="L1058" s="76">
        <v>25.4</v>
      </c>
      <c r="M1058" s="76">
        <v>1.3</v>
      </c>
      <c r="O1058" s="20">
        <v>10</v>
      </c>
      <c r="P1058" s="76">
        <v>37.7</v>
      </c>
      <c r="Q1058" s="76">
        <v>24.2</v>
      </c>
      <c r="R1058" s="76">
        <v>0</v>
      </c>
      <c r="S1058" s="76"/>
      <c r="T1058" s="76"/>
      <c r="U1058" s="76"/>
      <c r="V1058" s="76"/>
      <c r="W1058" s="76"/>
      <c r="X1058" s="76"/>
      <c r="Y1058" s="76"/>
      <c r="Z1058" s="76"/>
      <c r="AA1058" s="76"/>
      <c r="AC1058" s="20">
        <v>10</v>
      </c>
      <c r="AD1058" s="76"/>
      <c r="AE1058" s="76"/>
      <c r="AF1058" s="76"/>
      <c r="AG1058" s="76"/>
      <c r="AH1058" s="76"/>
      <c r="AI1058" s="76"/>
      <c r="AJ1058" s="76"/>
      <c r="AK1058" s="76"/>
      <c r="AL1058" s="76"/>
      <c r="AM1058" s="76"/>
      <c r="AN1058" s="76"/>
      <c r="AO1058" s="76"/>
      <c r="AP1058" s="10"/>
      <c r="AQ1058" s="24"/>
      <c r="BG1058" s="10"/>
      <c r="BH1058" s="10"/>
      <c r="BI1058" s="78"/>
      <c r="BJ1058" s="55"/>
      <c r="BK1058" s="55"/>
      <c r="BL1058" s="55"/>
      <c r="BM1058" s="55"/>
      <c r="BN1058" s="55"/>
      <c r="BO1058" s="55"/>
      <c r="BP1058" s="55"/>
      <c r="BQ1058" s="55"/>
      <c r="BR1058" s="55"/>
      <c r="BS1058" s="55"/>
      <c r="BT1058" s="55"/>
      <c r="BU1058" s="55"/>
      <c r="BV1058" s="55"/>
      <c r="BW1058" s="10"/>
      <c r="BX1058" s="10"/>
      <c r="BY1058" s="10"/>
      <c r="BZ1058" s="10"/>
      <c r="CA1058" s="10"/>
      <c r="CB1058" s="10"/>
      <c r="CC1058" s="10"/>
    </row>
    <row r="1059" spans="1:81" ht="17.25" customHeight="1">
      <c r="A1059" s="20">
        <v>11</v>
      </c>
      <c r="B1059" s="76">
        <v>34.5</v>
      </c>
      <c r="C1059" s="76">
        <v>23</v>
      </c>
      <c r="D1059" s="76">
        <v>0</v>
      </c>
      <c r="E1059" s="76">
        <v>31.5</v>
      </c>
      <c r="F1059" s="76">
        <v>22</v>
      </c>
      <c r="G1059" s="76">
        <v>0</v>
      </c>
      <c r="H1059" s="76">
        <v>37.5</v>
      </c>
      <c r="I1059" s="76">
        <v>25.5</v>
      </c>
      <c r="J1059" s="76">
        <v>0</v>
      </c>
      <c r="K1059" s="76">
        <v>38</v>
      </c>
      <c r="L1059" s="76">
        <v>25.5</v>
      </c>
      <c r="M1059" s="76">
        <v>0</v>
      </c>
      <c r="O1059" s="20">
        <v>11</v>
      </c>
      <c r="P1059" s="76">
        <v>37.1</v>
      </c>
      <c r="Q1059" s="76">
        <v>25.1</v>
      </c>
      <c r="R1059" s="76">
        <v>20.9</v>
      </c>
      <c r="S1059" s="76"/>
      <c r="T1059" s="76"/>
      <c r="U1059" s="76"/>
      <c r="V1059" s="76"/>
      <c r="W1059" s="76"/>
      <c r="X1059" s="76"/>
      <c r="Y1059" s="76"/>
      <c r="Z1059" s="76"/>
      <c r="AA1059" s="76"/>
      <c r="AC1059" s="20">
        <v>11</v>
      </c>
      <c r="AD1059" s="76"/>
      <c r="AE1059" s="76"/>
      <c r="AF1059" s="76"/>
      <c r="AG1059" s="76"/>
      <c r="AH1059" s="76"/>
      <c r="AI1059" s="76"/>
      <c r="AJ1059" s="76"/>
      <c r="AK1059" s="76"/>
      <c r="AL1059" s="76"/>
      <c r="AM1059" s="76"/>
      <c r="AN1059" s="76"/>
      <c r="AO1059" s="76"/>
      <c r="AP1059" s="10"/>
      <c r="AQ1059" s="24"/>
      <c r="BF1059" s="10"/>
      <c r="BG1059" s="10"/>
      <c r="BH1059" s="10"/>
      <c r="BI1059" s="78"/>
      <c r="BJ1059" s="55"/>
      <c r="BK1059" s="55"/>
      <c r="BL1059" s="55"/>
      <c r="BM1059" s="55"/>
      <c r="BN1059" s="55"/>
      <c r="BO1059" s="55"/>
      <c r="BP1059" s="55"/>
      <c r="BQ1059" s="55"/>
      <c r="BR1059" s="55"/>
      <c r="BS1059" s="55"/>
      <c r="BT1059" s="55"/>
      <c r="BU1059" s="55"/>
      <c r="BV1059" s="55"/>
      <c r="BW1059" s="10"/>
      <c r="BX1059" s="10"/>
      <c r="BY1059" s="10"/>
      <c r="BZ1059" s="10"/>
      <c r="CA1059" s="10"/>
      <c r="CB1059" s="10"/>
      <c r="CC1059" s="10"/>
    </row>
    <row r="1060" spans="1:81" ht="17.25" customHeight="1">
      <c r="A1060" s="20">
        <v>12</v>
      </c>
      <c r="B1060" s="76">
        <v>34.2</v>
      </c>
      <c r="C1060" s="76">
        <v>23.5</v>
      </c>
      <c r="D1060" s="76">
        <v>0.2</v>
      </c>
      <c r="E1060" s="76">
        <v>32</v>
      </c>
      <c r="F1060" s="76">
        <v>19.4</v>
      </c>
      <c r="G1060" s="76">
        <v>0</v>
      </c>
      <c r="H1060" s="76">
        <v>36.8</v>
      </c>
      <c r="I1060" s="76">
        <v>25.9</v>
      </c>
      <c r="J1060" s="76">
        <v>2.2</v>
      </c>
      <c r="K1060" s="76">
        <v>39</v>
      </c>
      <c r="L1060" s="76">
        <v>26.2</v>
      </c>
      <c r="M1060" s="76">
        <v>0</v>
      </c>
      <c r="O1060" s="20">
        <v>12</v>
      </c>
      <c r="P1060" s="76">
        <v>37</v>
      </c>
      <c r="Q1060" s="76">
        <v>24.5</v>
      </c>
      <c r="R1060" s="76">
        <v>0</v>
      </c>
      <c r="S1060" s="76"/>
      <c r="T1060" s="76"/>
      <c r="U1060" s="76"/>
      <c r="V1060" s="76"/>
      <c r="W1060" s="76"/>
      <c r="X1060" s="76"/>
      <c r="Y1060" s="76"/>
      <c r="Z1060" s="76"/>
      <c r="AA1060" s="76"/>
      <c r="AC1060" s="20">
        <v>12</v>
      </c>
      <c r="AD1060" s="76"/>
      <c r="AE1060" s="76"/>
      <c r="AF1060" s="76"/>
      <c r="AG1060" s="76"/>
      <c r="AH1060" s="76"/>
      <c r="AI1060" s="76"/>
      <c r="AJ1060" s="76"/>
      <c r="AK1060" s="76"/>
      <c r="AL1060" s="76"/>
      <c r="AM1060" s="76"/>
      <c r="AN1060" s="76"/>
      <c r="AO1060" s="76"/>
      <c r="AP1060" s="10"/>
      <c r="AQ1060" s="24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  <c r="BR1060" s="10"/>
      <c r="BS1060" s="10"/>
      <c r="BT1060" s="10"/>
      <c r="BU1060" s="24"/>
      <c r="BV1060" s="10"/>
      <c r="BW1060" s="10"/>
      <c r="BX1060" s="10"/>
      <c r="BY1060" s="10"/>
      <c r="BZ1060" s="10"/>
      <c r="CA1060" s="10"/>
      <c r="CB1060" s="10"/>
      <c r="CC1060" s="10"/>
    </row>
    <row r="1061" spans="1:81" ht="17.25" customHeight="1">
      <c r="A1061" s="20">
        <v>13</v>
      </c>
      <c r="B1061" s="76">
        <v>33.5</v>
      </c>
      <c r="C1061" s="76">
        <v>24.3</v>
      </c>
      <c r="D1061" s="76">
        <v>0</v>
      </c>
      <c r="E1061" s="76">
        <v>34.6</v>
      </c>
      <c r="F1061" s="76">
        <v>19.5</v>
      </c>
      <c r="G1061" s="76">
        <v>0</v>
      </c>
      <c r="H1061" s="76">
        <v>36</v>
      </c>
      <c r="I1061" s="76">
        <v>24.6</v>
      </c>
      <c r="J1061" s="76">
        <v>0</v>
      </c>
      <c r="K1061" s="76">
        <v>38.2</v>
      </c>
      <c r="L1061" s="76">
        <v>26</v>
      </c>
      <c r="M1061" s="76">
        <v>0</v>
      </c>
      <c r="O1061" s="20">
        <v>13</v>
      </c>
      <c r="P1061" s="76">
        <v>39.2</v>
      </c>
      <c r="Q1061" s="76">
        <v>26.4</v>
      </c>
      <c r="R1061" s="76">
        <v>74.8</v>
      </c>
      <c r="S1061" s="76"/>
      <c r="T1061" s="76"/>
      <c r="U1061" s="76"/>
      <c r="V1061" s="76"/>
      <c r="W1061" s="76"/>
      <c r="X1061" s="76"/>
      <c r="Y1061" s="76"/>
      <c r="Z1061" s="76"/>
      <c r="AA1061" s="76"/>
      <c r="AC1061" s="20">
        <v>13</v>
      </c>
      <c r="AD1061" s="76"/>
      <c r="AE1061" s="76"/>
      <c r="AF1061" s="76"/>
      <c r="AG1061" s="76"/>
      <c r="AH1061" s="76"/>
      <c r="AI1061" s="76"/>
      <c r="AJ1061" s="76"/>
      <c r="AK1061" s="76"/>
      <c r="AL1061" s="76"/>
      <c r="AM1061" s="76"/>
      <c r="AN1061" s="76"/>
      <c r="AO1061" s="76"/>
      <c r="AP1061" s="10"/>
      <c r="AQ1061" s="24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  <c r="BR1061" s="10"/>
      <c r="BS1061" s="12"/>
      <c r="BT1061" s="12"/>
      <c r="BU1061" s="12"/>
      <c r="BV1061" s="12"/>
      <c r="BW1061" s="10"/>
      <c r="BX1061" s="10"/>
      <c r="BY1061" s="10"/>
      <c r="BZ1061" s="10"/>
      <c r="CA1061" s="10"/>
      <c r="CB1061" s="10"/>
      <c r="CC1061" s="10"/>
    </row>
    <row r="1062" spans="1:81" ht="17.25" customHeight="1">
      <c r="A1062" s="20">
        <v>14</v>
      </c>
      <c r="B1062" s="76">
        <v>31</v>
      </c>
      <c r="C1062" s="76">
        <v>23.1</v>
      </c>
      <c r="D1062" s="76">
        <v>0</v>
      </c>
      <c r="E1062" s="76">
        <v>35.2</v>
      </c>
      <c r="F1062" s="76">
        <v>18.3</v>
      </c>
      <c r="G1062" s="76">
        <v>0</v>
      </c>
      <c r="H1062" s="76">
        <v>36.5</v>
      </c>
      <c r="I1062" s="76">
        <v>25.5</v>
      </c>
      <c r="J1062" s="76">
        <v>0</v>
      </c>
      <c r="K1062" s="76">
        <v>38</v>
      </c>
      <c r="L1062" s="76">
        <v>27</v>
      </c>
      <c r="M1062" s="76">
        <v>0</v>
      </c>
      <c r="O1062" s="20">
        <v>14</v>
      </c>
      <c r="P1062" s="76">
        <v>35.8</v>
      </c>
      <c r="Q1062" s="76">
        <v>23.8</v>
      </c>
      <c r="R1062" s="76">
        <v>0</v>
      </c>
      <c r="S1062" s="76"/>
      <c r="T1062" s="76"/>
      <c r="U1062" s="76"/>
      <c r="V1062" s="76"/>
      <c r="W1062" s="76"/>
      <c r="X1062" s="76"/>
      <c r="Y1062" s="76"/>
      <c r="Z1062" s="76"/>
      <c r="AA1062" s="76"/>
      <c r="AC1062" s="20">
        <v>14</v>
      </c>
      <c r="AD1062" s="76"/>
      <c r="AE1062" s="76"/>
      <c r="AF1062" s="76"/>
      <c r="AG1062" s="76"/>
      <c r="AH1062" s="76"/>
      <c r="AI1062" s="76"/>
      <c r="AJ1062" s="76"/>
      <c r="AK1062" s="76"/>
      <c r="AL1062" s="76"/>
      <c r="AM1062" s="76"/>
      <c r="AN1062" s="76"/>
      <c r="AO1062" s="76"/>
      <c r="AP1062" s="10"/>
      <c r="AQ1062" s="24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2"/>
      <c r="BT1062" s="12"/>
      <c r="BU1062" s="12"/>
      <c r="BV1062" s="12"/>
      <c r="BW1062" s="10"/>
      <c r="BX1062" s="10"/>
      <c r="BY1062" s="10"/>
      <c r="BZ1062" s="10"/>
      <c r="CA1062" s="10"/>
      <c r="CB1062" s="10"/>
      <c r="CC1062" s="10"/>
    </row>
    <row r="1063" spans="1:81" ht="17.25" customHeight="1">
      <c r="A1063" s="20">
        <v>15</v>
      </c>
      <c r="B1063" s="76">
        <v>32.4</v>
      </c>
      <c r="C1063" s="76">
        <v>21.9</v>
      </c>
      <c r="D1063" s="76">
        <v>0</v>
      </c>
      <c r="E1063" s="76">
        <v>35.2</v>
      </c>
      <c r="F1063" s="76">
        <v>19.6</v>
      </c>
      <c r="G1063" s="76">
        <v>0</v>
      </c>
      <c r="H1063" s="76">
        <v>37.5</v>
      </c>
      <c r="I1063" s="76">
        <v>22.2</v>
      </c>
      <c r="J1063" s="76">
        <v>0</v>
      </c>
      <c r="K1063" s="76">
        <v>38.3</v>
      </c>
      <c r="L1063" s="76">
        <v>26.5</v>
      </c>
      <c r="M1063" s="76">
        <v>0</v>
      </c>
      <c r="O1063" s="20">
        <v>15</v>
      </c>
      <c r="P1063" s="76">
        <v>37.6</v>
      </c>
      <c r="Q1063" s="76">
        <v>25</v>
      </c>
      <c r="R1063" s="76">
        <v>0</v>
      </c>
      <c r="S1063" s="76"/>
      <c r="T1063" s="76"/>
      <c r="U1063" s="76"/>
      <c r="V1063" s="76"/>
      <c r="W1063" s="76"/>
      <c r="X1063" s="76"/>
      <c r="Y1063" s="76"/>
      <c r="Z1063" s="76"/>
      <c r="AA1063" s="76"/>
      <c r="AC1063" s="20">
        <v>15</v>
      </c>
      <c r="AD1063" s="76"/>
      <c r="AE1063" s="76"/>
      <c r="AF1063" s="76"/>
      <c r="AG1063" s="76"/>
      <c r="AH1063" s="76"/>
      <c r="AI1063" s="76"/>
      <c r="AJ1063" s="76"/>
      <c r="AK1063" s="76"/>
      <c r="AL1063" s="76"/>
      <c r="AM1063" s="76"/>
      <c r="AN1063" s="76"/>
      <c r="AO1063" s="76"/>
      <c r="AP1063" s="10"/>
      <c r="AQ1063" s="24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  <c r="BR1063" s="10"/>
      <c r="BS1063" s="12"/>
      <c r="BT1063" s="12"/>
      <c r="BU1063" s="12"/>
      <c r="BV1063" s="12"/>
      <c r="BW1063" s="10"/>
      <c r="BX1063" s="10"/>
      <c r="BY1063" s="10"/>
      <c r="BZ1063" s="10"/>
      <c r="CA1063" s="10"/>
      <c r="CB1063" s="10"/>
      <c r="CC1063" s="10"/>
    </row>
    <row r="1064" spans="1:81" ht="17.25" customHeight="1">
      <c r="A1064" s="20">
        <v>16</v>
      </c>
      <c r="B1064" s="76">
        <v>32.5</v>
      </c>
      <c r="C1064" s="76">
        <v>20.2</v>
      </c>
      <c r="D1064" s="76">
        <v>0</v>
      </c>
      <c r="E1064" s="76">
        <v>34.5</v>
      </c>
      <c r="F1064" s="76">
        <v>20</v>
      </c>
      <c r="G1064" s="76">
        <v>0</v>
      </c>
      <c r="H1064" s="76">
        <v>37.3</v>
      </c>
      <c r="I1064" s="76">
        <v>24.4</v>
      </c>
      <c r="J1064" s="76">
        <v>0</v>
      </c>
      <c r="K1064" s="76">
        <v>39</v>
      </c>
      <c r="L1064" s="76">
        <v>26.8</v>
      </c>
      <c r="M1064" s="76">
        <v>0</v>
      </c>
      <c r="O1064" s="20">
        <v>16</v>
      </c>
      <c r="P1064" s="76">
        <v>38</v>
      </c>
      <c r="Q1064" s="76">
        <v>27.2</v>
      </c>
      <c r="R1064" s="76">
        <v>0</v>
      </c>
      <c r="S1064" s="76"/>
      <c r="T1064" s="76"/>
      <c r="U1064" s="76"/>
      <c r="V1064" s="76"/>
      <c r="W1064" s="76"/>
      <c r="X1064" s="76"/>
      <c r="Y1064" s="76"/>
      <c r="Z1064" s="76"/>
      <c r="AA1064" s="76"/>
      <c r="AC1064" s="20">
        <v>16</v>
      </c>
      <c r="AD1064" s="76"/>
      <c r="AE1064" s="76"/>
      <c r="AF1064" s="76"/>
      <c r="AG1064" s="76"/>
      <c r="AH1064" s="76"/>
      <c r="AI1064" s="76"/>
      <c r="AJ1064" s="76"/>
      <c r="AK1064" s="76"/>
      <c r="AL1064" s="76"/>
      <c r="AM1064" s="76"/>
      <c r="AN1064" s="76"/>
      <c r="AO1064" s="76"/>
      <c r="AP1064" s="10"/>
      <c r="AQ1064" s="23"/>
      <c r="BF1064" s="10"/>
      <c r="BG1064" s="10"/>
      <c r="BH1064" s="26"/>
      <c r="BI1064" s="29"/>
      <c r="BJ1064" s="10"/>
      <c r="BK1064" s="10"/>
      <c r="BL1064" s="10"/>
      <c r="BM1064" s="26"/>
      <c r="BN1064" s="10"/>
      <c r="BO1064" s="10"/>
      <c r="BP1064" s="10"/>
      <c r="BQ1064" s="10"/>
      <c r="BR1064" s="10"/>
      <c r="BS1064" s="10"/>
      <c r="BT1064" s="10"/>
      <c r="BU1064" s="24"/>
      <c r="BV1064" s="10"/>
      <c r="BW1064" s="10"/>
      <c r="BX1064" s="10"/>
      <c r="BY1064" s="10"/>
      <c r="BZ1064" s="10"/>
      <c r="CA1064" s="10"/>
      <c r="CB1064" s="10"/>
      <c r="CC1064" s="10"/>
    </row>
    <row r="1065" spans="1:81" ht="17.25" customHeight="1">
      <c r="A1065" s="20">
        <v>17</v>
      </c>
      <c r="B1065" s="76">
        <v>33</v>
      </c>
      <c r="C1065" s="76">
        <v>19.4</v>
      </c>
      <c r="D1065" s="76">
        <v>0</v>
      </c>
      <c r="E1065" s="76">
        <v>35</v>
      </c>
      <c r="F1065" s="76">
        <v>21.2</v>
      </c>
      <c r="G1065" s="76">
        <v>0</v>
      </c>
      <c r="H1065" s="76">
        <v>35.5</v>
      </c>
      <c r="I1065" s="76">
        <v>24.9</v>
      </c>
      <c r="J1065" s="76">
        <v>0</v>
      </c>
      <c r="K1065" s="76">
        <v>38.9</v>
      </c>
      <c r="L1065" s="76">
        <v>26.8</v>
      </c>
      <c r="M1065" s="76">
        <v>0</v>
      </c>
      <c r="O1065" s="20">
        <v>17</v>
      </c>
      <c r="P1065" s="76"/>
      <c r="Q1065" s="76">
        <v>27.5</v>
      </c>
      <c r="R1065" s="76"/>
      <c r="S1065" s="76"/>
      <c r="T1065" s="76"/>
      <c r="U1065" s="76"/>
      <c r="V1065" s="76"/>
      <c r="W1065" s="76"/>
      <c r="X1065" s="76"/>
      <c r="Y1065" s="76"/>
      <c r="Z1065" s="76"/>
      <c r="AA1065" s="76"/>
      <c r="AC1065" s="20">
        <v>17</v>
      </c>
      <c r="AD1065" s="76"/>
      <c r="AE1065" s="76"/>
      <c r="AF1065" s="76"/>
      <c r="AG1065" s="76"/>
      <c r="AH1065" s="76"/>
      <c r="AI1065" s="76"/>
      <c r="AJ1065" s="76"/>
      <c r="AK1065" s="76"/>
      <c r="AL1065" s="76"/>
      <c r="AM1065" s="76"/>
      <c r="AN1065" s="76"/>
      <c r="AO1065" s="76"/>
      <c r="AP1065" s="10"/>
      <c r="AQ1065" s="24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24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24"/>
      <c r="BR1065" s="10"/>
      <c r="BS1065" s="10"/>
      <c r="BT1065" s="10"/>
      <c r="BU1065" s="10"/>
      <c r="BV1065" s="10"/>
      <c r="BW1065" s="10"/>
      <c r="BX1065" s="10"/>
      <c r="BY1065" s="10"/>
      <c r="BZ1065" s="10"/>
      <c r="CA1065" s="10"/>
      <c r="CB1065" s="10"/>
      <c r="CC1065" s="10"/>
    </row>
    <row r="1066" spans="1:81" ht="17.25" customHeight="1">
      <c r="A1066" s="20">
        <v>18</v>
      </c>
      <c r="B1066" s="76">
        <v>33.3</v>
      </c>
      <c r="C1066" s="76">
        <v>20.1</v>
      </c>
      <c r="D1066" s="76">
        <v>0</v>
      </c>
      <c r="E1066" s="76">
        <v>35.5</v>
      </c>
      <c r="F1066" s="76">
        <v>22.2</v>
      </c>
      <c r="G1066" s="76">
        <v>0</v>
      </c>
      <c r="H1066" s="76">
        <v>38.3</v>
      </c>
      <c r="I1066" s="76">
        <v>25.3</v>
      </c>
      <c r="J1066" s="76">
        <v>0</v>
      </c>
      <c r="K1066" s="76">
        <v>39.5</v>
      </c>
      <c r="L1066" s="76">
        <v>27</v>
      </c>
      <c r="M1066" s="76">
        <v>0</v>
      </c>
      <c r="O1066" s="20">
        <v>18</v>
      </c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76"/>
      <c r="AA1066" s="76"/>
      <c r="AC1066" s="20">
        <v>18</v>
      </c>
      <c r="AD1066" s="76"/>
      <c r="AE1066" s="76"/>
      <c r="AF1066" s="76"/>
      <c r="AG1066" s="76"/>
      <c r="AH1066" s="76"/>
      <c r="AI1066" s="76"/>
      <c r="AJ1066" s="76"/>
      <c r="AK1066" s="76"/>
      <c r="AL1066" s="76"/>
      <c r="AM1066" s="76"/>
      <c r="AN1066" s="76"/>
      <c r="AO1066" s="76"/>
      <c r="AP1066" s="10"/>
      <c r="AQ1066" s="24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24"/>
      <c r="BE1066" s="10"/>
      <c r="BF1066" s="10"/>
      <c r="BG1066" s="29"/>
      <c r="BH1066" s="10"/>
      <c r="BI1066" s="10"/>
      <c r="BJ1066" s="10"/>
      <c r="BK1066" s="10"/>
      <c r="BL1066" s="10"/>
      <c r="BM1066" s="26"/>
      <c r="BN1066" s="10"/>
      <c r="BO1066" s="10"/>
      <c r="BP1066" s="26"/>
      <c r="BQ1066" s="24"/>
      <c r="BR1066" s="10"/>
      <c r="BS1066" s="10"/>
      <c r="BT1066" s="10"/>
      <c r="BU1066" s="10"/>
      <c r="BV1066" s="10"/>
      <c r="BW1066" s="10"/>
      <c r="BX1066" s="10"/>
      <c r="BY1066" s="10"/>
      <c r="BZ1066" s="10"/>
      <c r="CA1066" s="10"/>
      <c r="CB1066" s="10"/>
      <c r="CC1066" s="10"/>
    </row>
    <row r="1067" spans="1:81" ht="17.25" customHeight="1">
      <c r="A1067" s="20">
        <v>19</v>
      </c>
      <c r="B1067" s="76">
        <v>34.4</v>
      </c>
      <c r="C1067" s="76">
        <v>20.1</v>
      </c>
      <c r="D1067" s="76">
        <v>0</v>
      </c>
      <c r="E1067" s="76">
        <v>35</v>
      </c>
      <c r="F1067" s="76">
        <v>24.5</v>
      </c>
      <c r="G1067" s="76">
        <v>0</v>
      </c>
      <c r="H1067" s="76">
        <v>38.4</v>
      </c>
      <c r="I1067" s="76">
        <v>26.5</v>
      </c>
      <c r="J1067" s="76">
        <v>78</v>
      </c>
      <c r="K1067" s="76">
        <v>38.9</v>
      </c>
      <c r="L1067" s="76">
        <v>27</v>
      </c>
      <c r="M1067" s="76">
        <v>0</v>
      </c>
      <c r="O1067" s="20">
        <v>19</v>
      </c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76"/>
      <c r="AA1067" s="76"/>
      <c r="AC1067" s="20">
        <v>19</v>
      </c>
      <c r="AD1067" s="76"/>
      <c r="AE1067" s="76"/>
      <c r="AF1067" s="76"/>
      <c r="AG1067" s="76"/>
      <c r="AH1067" s="76"/>
      <c r="AI1067" s="76"/>
      <c r="AJ1067" s="76"/>
      <c r="AK1067" s="76"/>
      <c r="AL1067" s="76"/>
      <c r="AM1067" s="76"/>
      <c r="AN1067" s="76"/>
      <c r="AO1067" s="76"/>
      <c r="AP1067" s="10"/>
      <c r="AQ1067" s="24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24"/>
      <c r="BE1067" s="10"/>
      <c r="BF1067" s="10"/>
      <c r="BG1067" s="10"/>
      <c r="BH1067" s="10"/>
      <c r="BI1067" s="10"/>
      <c r="BJ1067" s="10"/>
      <c r="BK1067" s="10"/>
      <c r="BL1067" s="10"/>
      <c r="BM1067" s="28"/>
      <c r="BN1067" s="10"/>
      <c r="BO1067" s="10"/>
      <c r="BP1067" s="10"/>
      <c r="BQ1067" s="24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</row>
    <row r="1068" spans="1:81" ht="17.25" customHeight="1">
      <c r="A1068" s="20">
        <v>20</v>
      </c>
      <c r="B1068" s="76">
        <v>33.8</v>
      </c>
      <c r="C1068" s="76">
        <v>20</v>
      </c>
      <c r="D1068" s="76">
        <v>0</v>
      </c>
      <c r="E1068" s="76">
        <v>35.5</v>
      </c>
      <c r="F1068" s="76">
        <v>24.5</v>
      </c>
      <c r="G1068" s="76">
        <v>0</v>
      </c>
      <c r="H1068" s="76">
        <v>32</v>
      </c>
      <c r="I1068" s="76">
        <v>22.8</v>
      </c>
      <c r="J1068" s="76">
        <v>0.3</v>
      </c>
      <c r="K1068" s="76">
        <v>39.1</v>
      </c>
      <c r="L1068" s="76">
        <v>26.8</v>
      </c>
      <c r="M1068" s="76">
        <v>0</v>
      </c>
      <c r="O1068" s="20">
        <v>20</v>
      </c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  <c r="AA1068" s="76"/>
      <c r="AC1068" s="20">
        <v>20</v>
      </c>
      <c r="AD1068" s="76"/>
      <c r="AE1068" s="76"/>
      <c r="AF1068" s="76"/>
      <c r="AG1068" s="76"/>
      <c r="AH1068" s="76"/>
      <c r="AI1068" s="76"/>
      <c r="AJ1068" s="76"/>
      <c r="AK1068" s="76"/>
      <c r="AL1068" s="76"/>
      <c r="AM1068" s="76"/>
      <c r="AN1068" s="76"/>
      <c r="AO1068" s="76"/>
      <c r="AP1068" s="10"/>
      <c r="AQ1068" s="24"/>
      <c r="AR1068" s="10"/>
      <c r="AS1068" s="10"/>
      <c r="AT1068" s="10"/>
      <c r="AU1068" s="10"/>
      <c r="AV1068" s="10"/>
      <c r="AW1068" s="10"/>
      <c r="AX1068" s="26"/>
      <c r="AY1068" s="10"/>
      <c r="AZ1068" s="10"/>
      <c r="BA1068" s="10"/>
      <c r="BB1068" s="10"/>
      <c r="BC1068" s="10"/>
      <c r="BD1068" s="24"/>
      <c r="BE1068" s="10"/>
      <c r="BF1068" s="10"/>
      <c r="BG1068" s="10"/>
      <c r="BH1068" s="10"/>
      <c r="BI1068" s="10"/>
      <c r="BJ1068" s="10"/>
      <c r="BK1068" s="10"/>
      <c r="BL1068" s="10"/>
      <c r="BM1068" s="10"/>
      <c r="BN1068" s="10"/>
      <c r="BO1068" s="10"/>
      <c r="BP1068" s="10"/>
      <c r="BQ1068" s="24"/>
      <c r="BR1068" s="10"/>
      <c r="BS1068" s="10"/>
      <c r="BT1068" s="10"/>
      <c r="BU1068" s="10"/>
      <c r="BV1068" s="10"/>
      <c r="BW1068" s="10"/>
      <c r="BX1068" s="10"/>
      <c r="BY1068" s="10"/>
      <c r="BZ1068" s="10"/>
      <c r="CA1068" s="10"/>
      <c r="CB1068" s="10"/>
      <c r="CC1068" s="10"/>
    </row>
    <row r="1069" spans="1:81" ht="17.25" customHeight="1">
      <c r="A1069" s="20">
        <v>21</v>
      </c>
      <c r="B1069" s="76">
        <v>33.7</v>
      </c>
      <c r="C1069" s="76">
        <v>20.2</v>
      </c>
      <c r="D1069" s="76">
        <v>0</v>
      </c>
      <c r="E1069" s="76">
        <v>35.7</v>
      </c>
      <c r="F1069" s="76">
        <v>25</v>
      </c>
      <c r="G1069" s="76">
        <v>0</v>
      </c>
      <c r="H1069" s="76">
        <v>33.7</v>
      </c>
      <c r="I1069" s="76">
        <v>23.6</v>
      </c>
      <c r="J1069" s="76">
        <v>0</v>
      </c>
      <c r="K1069" s="76">
        <v>39.2</v>
      </c>
      <c r="L1069" s="76">
        <v>26</v>
      </c>
      <c r="M1069" s="76">
        <v>0</v>
      </c>
      <c r="O1069" s="20">
        <v>21</v>
      </c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  <c r="AA1069" s="76"/>
      <c r="AC1069" s="20">
        <v>21</v>
      </c>
      <c r="AD1069" s="76"/>
      <c r="AE1069" s="76"/>
      <c r="AF1069" s="76"/>
      <c r="AG1069" s="76"/>
      <c r="AH1069" s="76"/>
      <c r="AI1069" s="76"/>
      <c r="AJ1069" s="76"/>
      <c r="AK1069" s="76"/>
      <c r="AL1069" s="76"/>
      <c r="AM1069" s="76"/>
      <c r="AN1069" s="76"/>
      <c r="AO1069" s="76"/>
      <c r="AP1069" s="10"/>
      <c r="AQ1069" s="24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24"/>
      <c r="BE1069" s="10"/>
      <c r="BF1069" s="10"/>
      <c r="BG1069" s="10"/>
      <c r="BH1069" s="10"/>
      <c r="BI1069" s="10"/>
      <c r="BJ1069" s="10"/>
      <c r="BK1069" s="10"/>
      <c r="BL1069" s="10"/>
      <c r="BM1069" s="10"/>
      <c r="BN1069" s="10"/>
      <c r="BO1069" s="10"/>
      <c r="BP1069" s="10"/>
      <c r="BQ1069" s="24"/>
      <c r="BR1069" s="10"/>
      <c r="BS1069" s="10"/>
      <c r="BT1069" s="10"/>
      <c r="BU1069" s="10"/>
      <c r="BV1069" s="10"/>
      <c r="BW1069" s="10"/>
      <c r="BX1069" s="10"/>
      <c r="BY1069" s="10"/>
      <c r="BZ1069" s="10"/>
      <c r="CA1069" s="10"/>
      <c r="CB1069" s="10"/>
      <c r="CC1069" s="10"/>
    </row>
    <row r="1070" spans="1:81" ht="17.25" customHeight="1">
      <c r="A1070" s="20">
        <v>22</v>
      </c>
      <c r="B1070" s="76">
        <v>33.8</v>
      </c>
      <c r="C1070" s="76">
        <v>18.8</v>
      </c>
      <c r="D1070" s="76">
        <v>0</v>
      </c>
      <c r="E1070" s="76">
        <v>35.4</v>
      </c>
      <c r="F1070" s="76">
        <v>24</v>
      </c>
      <c r="G1070" s="76">
        <v>0</v>
      </c>
      <c r="H1070" s="76">
        <v>36.2</v>
      </c>
      <c r="I1070" s="76">
        <v>24.4</v>
      </c>
      <c r="J1070" s="76">
        <v>0</v>
      </c>
      <c r="K1070" s="76">
        <v>40</v>
      </c>
      <c r="L1070" s="76">
        <v>26.7</v>
      </c>
      <c r="M1070" s="76">
        <v>0</v>
      </c>
      <c r="O1070" s="20">
        <v>22</v>
      </c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76"/>
      <c r="AA1070" s="76"/>
      <c r="AC1070" s="20">
        <v>22</v>
      </c>
      <c r="AD1070" s="76"/>
      <c r="AE1070" s="76"/>
      <c r="AF1070" s="76"/>
      <c r="AG1070" s="76"/>
      <c r="AH1070" s="76"/>
      <c r="AI1070" s="76"/>
      <c r="AJ1070" s="76"/>
      <c r="AK1070" s="76"/>
      <c r="AL1070" s="76"/>
      <c r="AM1070" s="76"/>
      <c r="AN1070" s="76"/>
      <c r="AO1070" s="76"/>
      <c r="AP1070" s="10"/>
      <c r="AQ1070" s="24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24"/>
      <c r="BE1070" s="10"/>
      <c r="BF1070" s="10"/>
      <c r="BG1070" s="10"/>
      <c r="BH1070" s="10"/>
      <c r="BI1070" s="10"/>
      <c r="BJ1070" s="10"/>
      <c r="BK1070" s="10"/>
      <c r="BL1070" s="10"/>
      <c r="BM1070" s="10"/>
      <c r="BN1070" s="10"/>
      <c r="BO1070" s="10"/>
      <c r="BP1070" s="10"/>
      <c r="BQ1070" s="24"/>
      <c r="BR1070" s="10"/>
      <c r="BS1070" s="10"/>
      <c r="BT1070" s="10"/>
      <c r="BU1070" s="10"/>
      <c r="BV1070" s="10"/>
      <c r="BW1070" s="10"/>
      <c r="BX1070" s="10"/>
      <c r="BY1070" s="10"/>
      <c r="BZ1070" s="10"/>
      <c r="CA1070" s="10"/>
      <c r="CB1070" s="10"/>
      <c r="CC1070" s="10"/>
    </row>
    <row r="1071" spans="1:81" ht="17.25" customHeight="1">
      <c r="A1071" s="20">
        <v>23</v>
      </c>
      <c r="B1071" s="76">
        <v>32.5</v>
      </c>
      <c r="C1071" s="76">
        <v>16</v>
      </c>
      <c r="D1071" s="76">
        <v>0</v>
      </c>
      <c r="E1071" s="76">
        <v>36.3</v>
      </c>
      <c r="F1071" s="76">
        <v>25</v>
      </c>
      <c r="G1071" s="76">
        <v>0</v>
      </c>
      <c r="H1071" s="76">
        <v>36.6</v>
      </c>
      <c r="I1071" s="76">
        <v>24.8</v>
      </c>
      <c r="J1071" s="76">
        <v>0</v>
      </c>
      <c r="K1071" s="76">
        <v>39.2</v>
      </c>
      <c r="L1071" s="76">
        <v>27.5</v>
      </c>
      <c r="M1071" s="76">
        <v>0</v>
      </c>
      <c r="O1071" s="20">
        <v>23</v>
      </c>
      <c r="P1071" s="76"/>
      <c r="Q1071" s="76"/>
      <c r="R1071" s="76"/>
      <c r="S1071" s="76"/>
      <c r="T1071" s="76"/>
      <c r="U1071" s="76"/>
      <c r="V1071" s="76"/>
      <c r="W1071" s="76"/>
      <c r="X1071" s="76"/>
      <c r="Y1071" s="76"/>
      <c r="Z1071" s="76"/>
      <c r="AA1071" s="76"/>
      <c r="AC1071" s="20">
        <v>23</v>
      </c>
      <c r="AD1071" s="76"/>
      <c r="AE1071" s="76"/>
      <c r="AF1071" s="76"/>
      <c r="AG1071" s="76"/>
      <c r="AH1071" s="76"/>
      <c r="AI1071" s="76"/>
      <c r="AJ1071" s="76"/>
      <c r="AK1071" s="76"/>
      <c r="AL1071" s="76"/>
      <c r="AM1071" s="76"/>
      <c r="AN1071" s="76"/>
      <c r="AO1071" s="76"/>
      <c r="AP1071" s="10"/>
      <c r="AQ1071" s="24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24"/>
      <c r="BE1071" s="10"/>
      <c r="BF1071" s="10"/>
      <c r="BG1071" s="28"/>
      <c r="BH1071" s="10"/>
      <c r="BI1071" s="10"/>
      <c r="BJ1071" s="10"/>
      <c r="BK1071" s="10"/>
      <c r="BL1071" s="10"/>
      <c r="BM1071" s="10"/>
      <c r="BN1071" s="10"/>
      <c r="BO1071" s="10"/>
      <c r="BP1071" s="10"/>
      <c r="BQ1071" s="24"/>
      <c r="BR1071" s="10"/>
      <c r="BS1071" s="10"/>
      <c r="BT1071" s="10"/>
      <c r="BU1071" s="10"/>
      <c r="BV1071" s="10"/>
      <c r="BW1071" s="10"/>
      <c r="BX1071" s="10"/>
      <c r="BY1071" s="10"/>
      <c r="BZ1071" s="10"/>
      <c r="CA1071" s="10"/>
      <c r="CB1071" s="10"/>
      <c r="CC1071" s="10"/>
    </row>
    <row r="1072" spans="1:81" ht="17.25" customHeight="1">
      <c r="A1072" s="20">
        <v>24</v>
      </c>
      <c r="B1072" s="76">
        <v>28.5</v>
      </c>
      <c r="C1072" s="76">
        <v>20.5</v>
      </c>
      <c r="D1072" s="76">
        <v>0</v>
      </c>
      <c r="E1072" s="76">
        <v>35.2</v>
      </c>
      <c r="F1072" s="76">
        <v>24.5</v>
      </c>
      <c r="G1072" s="76">
        <v>0</v>
      </c>
      <c r="H1072" s="76">
        <v>37</v>
      </c>
      <c r="I1072" s="76">
        <v>25.6</v>
      </c>
      <c r="J1072" s="76">
        <v>0</v>
      </c>
      <c r="K1072" s="76">
        <v>39</v>
      </c>
      <c r="L1072" s="76">
        <v>28.2</v>
      </c>
      <c r="M1072" s="76">
        <v>0</v>
      </c>
      <c r="O1072" s="20">
        <v>24</v>
      </c>
      <c r="P1072" s="76"/>
      <c r="Q1072" s="76"/>
      <c r="R1072" s="76"/>
      <c r="S1072" s="76"/>
      <c r="T1072" s="76"/>
      <c r="U1072" s="76"/>
      <c r="V1072" s="76"/>
      <c r="W1072" s="76"/>
      <c r="X1072" s="76"/>
      <c r="Y1072" s="76"/>
      <c r="Z1072" s="76"/>
      <c r="AA1072" s="76"/>
      <c r="AC1072" s="20">
        <v>24</v>
      </c>
      <c r="AD1072" s="76"/>
      <c r="AE1072" s="76"/>
      <c r="AF1072" s="76"/>
      <c r="AG1072" s="76"/>
      <c r="AH1072" s="76"/>
      <c r="AI1072" s="76"/>
      <c r="AJ1072" s="76"/>
      <c r="AK1072" s="76"/>
      <c r="AL1072" s="76"/>
      <c r="AM1072" s="76"/>
      <c r="AN1072" s="76"/>
      <c r="AO1072" s="76"/>
      <c r="AP1072" s="10"/>
      <c r="AQ1072" s="24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24"/>
      <c r="BE1072" s="10"/>
      <c r="BF1072" s="10"/>
      <c r="BG1072" s="10"/>
      <c r="BH1072" s="10"/>
      <c r="BI1072" s="10"/>
      <c r="BJ1072" s="10"/>
      <c r="BK1072" s="10"/>
      <c r="BL1072" s="10"/>
      <c r="BM1072" s="10"/>
      <c r="BN1072" s="10"/>
      <c r="BO1072" s="10"/>
      <c r="BP1072" s="10"/>
      <c r="BQ1072" s="24"/>
      <c r="BR1072" s="10"/>
      <c r="BS1072" s="10"/>
      <c r="BT1072" s="10"/>
      <c r="BU1072" s="10"/>
      <c r="BV1072" s="10"/>
      <c r="BW1072" s="10"/>
      <c r="BX1072" s="10"/>
      <c r="BY1072" s="10"/>
      <c r="BZ1072" s="10"/>
      <c r="CA1072" s="10"/>
      <c r="CB1072" s="10"/>
      <c r="CC1072" s="10"/>
    </row>
    <row r="1073" spans="1:81" ht="17.25" customHeight="1">
      <c r="A1073" s="20">
        <v>25</v>
      </c>
      <c r="B1073" s="76">
        <v>24</v>
      </c>
      <c r="C1073" s="76">
        <v>19.5</v>
      </c>
      <c r="D1073" s="76">
        <v>1.2</v>
      </c>
      <c r="E1073" s="76">
        <v>36.4</v>
      </c>
      <c r="F1073" s="76">
        <v>25.5</v>
      </c>
      <c r="G1073" s="76">
        <v>0.2</v>
      </c>
      <c r="H1073" s="76">
        <v>37.5</v>
      </c>
      <c r="I1073" s="76">
        <v>22.6</v>
      </c>
      <c r="J1073" s="76">
        <v>0</v>
      </c>
      <c r="K1073" s="76">
        <v>39.9</v>
      </c>
      <c r="L1073" s="76">
        <v>27.2</v>
      </c>
      <c r="M1073" s="76">
        <v>0</v>
      </c>
      <c r="O1073" s="20">
        <v>25</v>
      </c>
      <c r="P1073" s="76"/>
      <c r="Q1073" s="76"/>
      <c r="R1073" s="76"/>
      <c r="S1073" s="76"/>
      <c r="T1073" s="76"/>
      <c r="U1073" s="76"/>
      <c r="V1073" s="76"/>
      <c r="W1073" s="76"/>
      <c r="X1073" s="76"/>
      <c r="Y1073" s="76"/>
      <c r="Z1073" s="76"/>
      <c r="AA1073" s="76"/>
      <c r="AC1073" s="20">
        <v>25</v>
      </c>
      <c r="AD1073" s="76"/>
      <c r="AE1073" s="76"/>
      <c r="AF1073" s="76"/>
      <c r="AG1073" s="76"/>
      <c r="AH1073" s="76"/>
      <c r="AI1073" s="76"/>
      <c r="AJ1073" s="76"/>
      <c r="AK1073" s="76"/>
      <c r="AL1073" s="76"/>
      <c r="AM1073" s="76"/>
      <c r="AN1073" s="76"/>
      <c r="AO1073" s="76"/>
      <c r="AP1073" s="10"/>
      <c r="AQ1073" s="24"/>
      <c r="AR1073" s="10"/>
      <c r="AS1073" s="10"/>
      <c r="AT1073" s="10"/>
      <c r="AU1073" s="26"/>
      <c r="AV1073" s="10"/>
      <c r="AW1073" s="10"/>
      <c r="AX1073" s="10"/>
      <c r="AY1073" s="10"/>
      <c r="AZ1073" s="10"/>
      <c r="BA1073" s="10"/>
      <c r="BB1073" s="10"/>
      <c r="BC1073" s="10"/>
      <c r="BD1073" s="24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24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</row>
    <row r="1074" spans="1:81" ht="17.25" customHeight="1">
      <c r="A1074" s="20">
        <v>26</v>
      </c>
      <c r="B1074" s="76">
        <v>26.8</v>
      </c>
      <c r="C1074" s="76">
        <v>17</v>
      </c>
      <c r="D1074" s="76">
        <v>0</v>
      </c>
      <c r="E1074" s="76">
        <v>35.5</v>
      </c>
      <c r="F1074" s="76">
        <v>25.7</v>
      </c>
      <c r="G1074" s="76">
        <v>0</v>
      </c>
      <c r="H1074" s="76">
        <v>36.5</v>
      </c>
      <c r="I1074" s="76">
        <v>24</v>
      </c>
      <c r="J1074" s="76">
        <v>5.1</v>
      </c>
      <c r="K1074" s="76">
        <v>40.8</v>
      </c>
      <c r="L1074" s="76">
        <v>27.8</v>
      </c>
      <c r="M1074" s="76">
        <v>0</v>
      </c>
      <c r="O1074" s="20">
        <v>26</v>
      </c>
      <c r="P1074" s="76"/>
      <c r="Q1074" s="76"/>
      <c r="R1074" s="76"/>
      <c r="S1074" s="76"/>
      <c r="T1074" s="76"/>
      <c r="U1074" s="76"/>
      <c r="V1074" s="76"/>
      <c r="W1074" s="76"/>
      <c r="X1074" s="76"/>
      <c r="Y1074" s="76"/>
      <c r="Z1074" s="76"/>
      <c r="AA1074" s="76"/>
      <c r="AC1074" s="20">
        <v>26</v>
      </c>
      <c r="AD1074" s="76"/>
      <c r="AE1074" s="76"/>
      <c r="AF1074" s="76"/>
      <c r="AG1074" s="76"/>
      <c r="AH1074" s="76"/>
      <c r="AI1074" s="76"/>
      <c r="AJ1074" s="76"/>
      <c r="AK1074" s="76"/>
      <c r="AL1074" s="76"/>
      <c r="AM1074" s="76"/>
      <c r="AN1074" s="76"/>
      <c r="AO1074" s="76"/>
      <c r="AP1074" s="10"/>
      <c r="AQ1074" s="24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24"/>
      <c r="BE1074" s="10"/>
      <c r="BF1074" s="10"/>
      <c r="BG1074" s="10"/>
      <c r="BH1074" s="10"/>
      <c r="BI1074" s="10"/>
      <c r="BJ1074" s="10"/>
      <c r="BK1074" s="10"/>
      <c r="BL1074" s="10"/>
      <c r="BM1074" s="10"/>
      <c r="BN1074" s="10"/>
      <c r="BO1074" s="10"/>
      <c r="BP1074" s="10"/>
      <c r="BQ1074" s="24"/>
      <c r="BR1074" s="10"/>
      <c r="BS1074" s="10"/>
      <c r="BT1074" s="10"/>
      <c r="BU1074" s="10"/>
      <c r="BV1074" s="10"/>
      <c r="BW1074" s="10"/>
      <c r="BX1074" s="10"/>
      <c r="BY1074" s="10"/>
      <c r="BZ1074" s="10"/>
      <c r="CA1074" s="10"/>
      <c r="CB1074" s="10"/>
      <c r="CC1074" s="10"/>
    </row>
    <row r="1075" spans="1:81" ht="17.25" customHeight="1">
      <c r="A1075" s="20">
        <v>27</v>
      </c>
      <c r="B1075" s="76">
        <v>30</v>
      </c>
      <c r="C1075" s="76">
        <v>20.4</v>
      </c>
      <c r="D1075" s="76">
        <v>0</v>
      </c>
      <c r="E1075" s="76">
        <v>36.3</v>
      </c>
      <c r="F1075" s="76">
        <v>24.6</v>
      </c>
      <c r="G1075" s="76">
        <v>0</v>
      </c>
      <c r="H1075" s="76">
        <v>34.7</v>
      </c>
      <c r="I1075" s="76">
        <v>22.8</v>
      </c>
      <c r="J1075" s="76">
        <v>0</v>
      </c>
      <c r="K1075" s="76">
        <v>40.5</v>
      </c>
      <c r="L1075" s="76">
        <v>27.5</v>
      </c>
      <c r="M1075" s="76">
        <v>0</v>
      </c>
      <c r="O1075" s="20">
        <v>27</v>
      </c>
      <c r="P1075" s="76"/>
      <c r="Q1075" s="76"/>
      <c r="R1075" s="76"/>
      <c r="S1075" s="76"/>
      <c r="T1075" s="76"/>
      <c r="U1075" s="76"/>
      <c r="V1075" s="76"/>
      <c r="W1075" s="76"/>
      <c r="X1075" s="76"/>
      <c r="Y1075" s="76"/>
      <c r="Z1075" s="76"/>
      <c r="AA1075" s="76"/>
      <c r="AC1075" s="20">
        <v>27</v>
      </c>
      <c r="AD1075" s="76"/>
      <c r="AE1075" s="76"/>
      <c r="AF1075" s="76"/>
      <c r="AG1075" s="76"/>
      <c r="AH1075" s="76"/>
      <c r="AI1075" s="76"/>
      <c r="AJ1075" s="76"/>
      <c r="AK1075" s="76"/>
      <c r="AL1075" s="76"/>
      <c r="AM1075" s="76"/>
      <c r="AN1075" s="76"/>
      <c r="AO1075" s="76"/>
      <c r="AP1075" s="10"/>
      <c r="AQ1075" s="24"/>
      <c r="AR1075" s="26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24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24"/>
      <c r="BR1075" s="10"/>
      <c r="BS1075" s="10"/>
      <c r="BT1075" s="28"/>
      <c r="BU1075" s="10"/>
      <c r="BV1075" s="10"/>
      <c r="BW1075" s="10"/>
      <c r="BX1075" s="10"/>
      <c r="BY1075" s="10"/>
      <c r="BZ1075" s="10"/>
      <c r="CA1075" s="10"/>
      <c r="CB1075" s="10"/>
      <c r="CC1075" s="10"/>
    </row>
    <row r="1076" spans="1:81" ht="17.25" customHeight="1">
      <c r="A1076" s="20">
        <v>28</v>
      </c>
      <c r="B1076" s="76">
        <v>31.7</v>
      </c>
      <c r="C1076" s="76">
        <v>20.6</v>
      </c>
      <c r="D1076" s="76">
        <v>3.7</v>
      </c>
      <c r="E1076" s="76">
        <v>36.5</v>
      </c>
      <c r="F1076" s="76">
        <v>24.3</v>
      </c>
      <c r="G1076" s="76">
        <v>0</v>
      </c>
      <c r="H1076" s="76">
        <v>36.7</v>
      </c>
      <c r="I1076" s="76">
        <v>25.8</v>
      </c>
      <c r="J1076" s="76">
        <v>0</v>
      </c>
      <c r="K1076" s="76">
        <v>40.7</v>
      </c>
      <c r="L1076" s="76">
        <v>27.5</v>
      </c>
      <c r="M1076" s="76">
        <v>0</v>
      </c>
      <c r="O1076" s="20">
        <v>28</v>
      </c>
      <c r="P1076" s="76"/>
      <c r="Q1076" s="76"/>
      <c r="R1076" s="76"/>
      <c r="S1076" s="76"/>
      <c r="T1076" s="76"/>
      <c r="U1076" s="76"/>
      <c r="V1076" s="76"/>
      <c r="W1076" s="76"/>
      <c r="X1076" s="76"/>
      <c r="Y1076" s="76"/>
      <c r="Z1076" s="76"/>
      <c r="AA1076" s="76"/>
      <c r="AC1076" s="20">
        <v>28</v>
      </c>
      <c r="AD1076" s="76"/>
      <c r="AE1076" s="76"/>
      <c r="AF1076" s="76"/>
      <c r="AG1076" s="76"/>
      <c r="AH1076" s="76"/>
      <c r="AI1076" s="76"/>
      <c r="AJ1076" s="76"/>
      <c r="AK1076" s="76"/>
      <c r="AL1076" s="76"/>
      <c r="AM1076" s="76"/>
      <c r="AN1076" s="76"/>
      <c r="AO1076" s="76"/>
      <c r="AP1076" s="10"/>
      <c r="AQ1076" s="79"/>
      <c r="AR1076" s="64"/>
      <c r="AS1076" s="64"/>
      <c r="AT1076" s="64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24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24"/>
      <c r="BR1076" s="10"/>
      <c r="BS1076" s="10"/>
      <c r="BT1076" s="10"/>
      <c r="BU1076" s="10"/>
      <c r="BV1076" s="10"/>
      <c r="BW1076" s="10"/>
      <c r="BX1076" s="10"/>
      <c r="BY1076" s="10"/>
      <c r="BZ1076" s="10"/>
      <c r="CA1076" s="10"/>
      <c r="CB1076" s="10"/>
      <c r="CC1076" s="10"/>
    </row>
    <row r="1077" spans="1:81" ht="17.25" customHeight="1">
      <c r="A1077" s="20">
        <v>29</v>
      </c>
      <c r="B1077" s="76">
        <v>29.5</v>
      </c>
      <c r="C1077" s="76">
        <v>20.1</v>
      </c>
      <c r="D1077" s="76">
        <v>0</v>
      </c>
      <c r="E1077" s="76">
        <v>36.6</v>
      </c>
      <c r="F1077" s="76">
        <v>26.5</v>
      </c>
      <c r="G1077" s="76">
        <v>0</v>
      </c>
      <c r="H1077" s="76">
        <v>37.2</v>
      </c>
      <c r="I1077" s="76">
        <v>26.2</v>
      </c>
      <c r="J1077" s="76">
        <v>0</v>
      </c>
      <c r="K1077" s="76">
        <v>40.9</v>
      </c>
      <c r="L1077" s="76">
        <v>28.1</v>
      </c>
      <c r="M1077" s="76">
        <v>0</v>
      </c>
      <c r="O1077" s="20">
        <v>29</v>
      </c>
      <c r="P1077" s="76"/>
      <c r="Q1077" s="76"/>
      <c r="R1077" s="76"/>
      <c r="S1077" s="76"/>
      <c r="T1077" s="76"/>
      <c r="U1077" s="76"/>
      <c r="V1077" s="76"/>
      <c r="W1077" s="76"/>
      <c r="X1077" s="76"/>
      <c r="Y1077" s="76"/>
      <c r="Z1077" s="76"/>
      <c r="AA1077" s="76"/>
      <c r="AC1077" s="20">
        <v>29</v>
      </c>
      <c r="AD1077" s="76"/>
      <c r="AE1077" s="76"/>
      <c r="AF1077" s="76"/>
      <c r="AG1077" s="76"/>
      <c r="AH1077" s="76"/>
      <c r="AI1077" s="76"/>
      <c r="AJ1077" s="76"/>
      <c r="AK1077" s="76"/>
      <c r="AL1077" s="76"/>
      <c r="AM1077" s="76"/>
      <c r="AN1077" s="76"/>
      <c r="AO1077" s="76"/>
      <c r="AP1077" s="10"/>
      <c r="AQ1077" s="64"/>
      <c r="AR1077" s="64"/>
      <c r="AS1077" s="64"/>
      <c r="AT1077" s="64"/>
      <c r="AU1077" s="29"/>
      <c r="AV1077" s="29"/>
      <c r="AW1077" s="29"/>
      <c r="AX1077" s="10"/>
      <c r="AY1077" s="10"/>
      <c r="AZ1077" s="28"/>
      <c r="BA1077" s="10"/>
      <c r="BB1077" s="10"/>
      <c r="BC1077" s="10"/>
      <c r="BD1077" s="24"/>
      <c r="BE1077" s="10"/>
      <c r="BF1077" s="10"/>
      <c r="BG1077" s="10"/>
      <c r="BH1077" s="28"/>
      <c r="BI1077" s="28"/>
      <c r="BJ1077" s="28"/>
      <c r="BK1077" s="10"/>
      <c r="BL1077" s="10"/>
      <c r="BM1077" s="10"/>
      <c r="BN1077" s="10"/>
      <c r="BO1077" s="10"/>
      <c r="BP1077" s="10"/>
      <c r="BQ1077" s="24"/>
      <c r="BR1077" s="10"/>
      <c r="BS1077" s="10"/>
      <c r="BT1077" s="10"/>
      <c r="BU1077" s="29"/>
      <c r="BV1077" s="29"/>
      <c r="BW1077" s="10"/>
      <c r="BX1077" s="10"/>
      <c r="BY1077" s="10"/>
      <c r="BZ1077" s="10"/>
      <c r="CA1077" s="10"/>
      <c r="CB1077" s="10"/>
      <c r="CC1077" s="10"/>
    </row>
    <row r="1078" spans="1:81" ht="17.25" customHeight="1">
      <c r="A1078" s="20">
        <v>30</v>
      </c>
      <c r="B1078" s="76">
        <v>26.5</v>
      </c>
      <c r="C1078" s="76">
        <v>21.2</v>
      </c>
      <c r="D1078" s="76">
        <v>0.1</v>
      </c>
      <c r="E1078" s="76"/>
      <c r="F1078" s="76"/>
      <c r="G1078" s="76"/>
      <c r="H1078" s="76">
        <v>37.2</v>
      </c>
      <c r="I1078" s="76">
        <v>24.8</v>
      </c>
      <c r="J1078" s="76">
        <v>0</v>
      </c>
      <c r="K1078" s="76">
        <v>40.5</v>
      </c>
      <c r="L1078" s="76">
        <v>27.5</v>
      </c>
      <c r="M1078" s="76">
        <v>0</v>
      </c>
      <c r="O1078" s="20">
        <v>30</v>
      </c>
      <c r="P1078" s="76"/>
      <c r="Q1078" s="76"/>
      <c r="R1078" s="76"/>
      <c r="S1078" s="76"/>
      <c r="T1078" s="76"/>
      <c r="U1078" s="76"/>
      <c r="V1078" s="76"/>
      <c r="W1078" s="76"/>
      <c r="X1078" s="76"/>
      <c r="Y1078" s="76"/>
      <c r="Z1078" s="76"/>
      <c r="AA1078" s="76"/>
      <c r="AC1078" s="20">
        <v>30</v>
      </c>
      <c r="AD1078" s="76"/>
      <c r="AE1078" s="76"/>
      <c r="AF1078" s="76"/>
      <c r="AG1078" s="76"/>
      <c r="AH1078" s="76"/>
      <c r="AI1078" s="76"/>
      <c r="AJ1078" s="76"/>
      <c r="AK1078" s="76"/>
      <c r="AL1078" s="76"/>
      <c r="AM1078" s="76"/>
      <c r="AN1078" s="76"/>
      <c r="AO1078" s="76"/>
      <c r="AP1078" s="10"/>
      <c r="AQ1078" s="24"/>
      <c r="AR1078" s="10"/>
      <c r="AS1078" s="10"/>
      <c r="AT1078" s="10"/>
      <c r="AU1078" s="29"/>
      <c r="AV1078" s="29"/>
      <c r="AW1078" s="29"/>
      <c r="AX1078" s="10"/>
      <c r="AY1078" s="10"/>
      <c r="AZ1078" s="10"/>
      <c r="BA1078" s="26"/>
      <c r="BB1078" s="10"/>
      <c r="BC1078" s="10"/>
      <c r="BD1078" s="24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26"/>
      <c r="BQ1078" s="24"/>
      <c r="BR1078" s="10"/>
      <c r="BS1078" s="10"/>
      <c r="BT1078" s="10"/>
      <c r="BU1078" s="29"/>
      <c r="BV1078" s="29"/>
      <c r="BW1078" s="10"/>
      <c r="BX1078" s="10"/>
      <c r="BY1078" s="10"/>
      <c r="BZ1078" s="10"/>
      <c r="CA1078" s="10"/>
      <c r="CB1078" s="10"/>
      <c r="CC1078" s="10"/>
    </row>
    <row r="1079" spans="1:81" ht="17.25" customHeight="1">
      <c r="A1079" s="20">
        <v>31</v>
      </c>
      <c r="B1079" s="76">
        <v>32</v>
      </c>
      <c r="C1079" s="76">
        <v>20.5</v>
      </c>
      <c r="D1079" s="76">
        <v>0</v>
      </c>
      <c r="E1079" s="76"/>
      <c r="F1079" s="76"/>
      <c r="G1079" s="76"/>
      <c r="H1079" s="76">
        <v>38</v>
      </c>
      <c r="I1079" s="76">
        <v>26.3</v>
      </c>
      <c r="J1079" s="76">
        <v>0</v>
      </c>
      <c r="K1079" s="76"/>
      <c r="L1079" s="76"/>
      <c r="M1079" s="76"/>
      <c r="O1079" s="20">
        <v>31</v>
      </c>
      <c r="P1079" s="76"/>
      <c r="Q1079" s="76"/>
      <c r="R1079" s="76"/>
      <c r="S1079" s="76"/>
      <c r="T1079" s="76"/>
      <c r="U1079" s="76"/>
      <c r="V1079" s="76"/>
      <c r="W1079" s="76"/>
      <c r="X1079" s="76"/>
      <c r="Y1079" s="76"/>
      <c r="Z1079" s="76"/>
      <c r="AA1079" s="76"/>
      <c r="AC1079" s="20">
        <v>31</v>
      </c>
      <c r="AD1079" s="76"/>
      <c r="AE1079" s="76"/>
      <c r="AF1079" s="76"/>
      <c r="AG1079" s="76"/>
      <c r="AH1079" s="76"/>
      <c r="AI1079" s="76"/>
      <c r="AJ1079" s="76"/>
      <c r="AK1079" s="76"/>
      <c r="AL1079" s="76"/>
      <c r="AM1079" s="76"/>
      <c r="AN1079" s="76"/>
      <c r="AO1079" s="76"/>
      <c r="AP1079" s="10"/>
      <c r="AQ1079" s="24"/>
      <c r="AR1079" s="26"/>
      <c r="AS1079" s="10"/>
      <c r="AT1079" s="10"/>
      <c r="AU1079" s="29"/>
      <c r="AV1079" s="29"/>
      <c r="AW1079" s="29"/>
      <c r="AX1079" s="10"/>
      <c r="AY1079" s="10"/>
      <c r="AZ1079" s="10"/>
      <c r="BA1079" s="29"/>
      <c r="BB1079" s="29"/>
      <c r="BC1079" s="29"/>
      <c r="BD1079" s="24"/>
      <c r="BE1079" s="10"/>
      <c r="BF1079" s="10"/>
      <c r="BG1079" s="10"/>
      <c r="BH1079" s="29"/>
      <c r="BI1079" s="29"/>
      <c r="BJ1079" s="29"/>
      <c r="BK1079" s="10"/>
      <c r="BL1079" s="10"/>
      <c r="BM1079" s="10"/>
      <c r="BN1079" s="10"/>
      <c r="BO1079" s="10"/>
      <c r="BP1079" s="10"/>
      <c r="BQ1079" s="24"/>
      <c r="BR1079" s="27"/>
      <c r="BS1079" s="27"/>
      <c r="BT1079" s="27"/>
      <c r="BU1079" s="29"/>
      <c r="BV1079" s="29"/>
      <c r="BW1079" s="10"/>
      <c r="BX1079" s="27"/>
      <c r="BY1079" s="27"/>
      <c r="BZ1079" s="27"/>
      <c r="CA1079" s="10"/>
      <c r="CB1079" s="10"/>
      <c r="CC1079" s="10"/>
    </row>
    <row r="1080" spans="1:81" s="35" customFormat="1" ht="18" customHeight="1">
      <c r="A1080" s="44" t="s">
        <v>19</v>
      </c>
      <c r="B1080" s="13">
        <f aca="true" t="shared" si="131" ref="B1080:M1080">SUM(B1049:B1079)</f>
        <v>993.8999999999999</v>
      </c>
      <c r="C1080" s="13">
        <f t="shared" si="131"/>
        <v>630.0000000000001</v>
      </c>
      <c r="D1080" s="13">
        <f t="shared" si="131"/>
        <v>5.199999999999999</v>
      </c>
      <c r="E1080" s="13">
        <f t="shared" si="131"/>
        <v>1015.6</v>
      </c>
      <c r="F1080" s="13">
        <f t="shared" si="131"/>
        <v>633.1</v>
      </c>
      <c r="G1080" s="13">
        <f t="shared" si="131"/>
        <v>0.2</v>
      </c>
      <c r="H1080" s="13">
        <f t="shared" si="131"/>
        <v>1135.3000000000002</v>
      </c>
      <c r="I1080" s="13">
        <f t="shared" si="131"/>
        <v>765.3999999999997</v>
      </c>
      <c r="J1080" s="13">
        <f t="shared" si="131"/>
        <v>86.99999999999999</v>
      </c>
      <c r="K1080" s="13">
        <f>SUM(K1049:K1079)</f>
        <v>1158.9</v>
      </c>
      <c r="L1080" s="13">
        <f t="shared" si="131"/>
        <v>798.5000000000001</v>
      </c>
      <c r="M1080" s="13">
        <f t="shared" si="131"/>
        <v>1.3</v>
      </c>
      <c r="N1080" s="27"/>
      <c r="O1080" s="13" t="s">
        <v>19</v>
      </c>
      <c r="P1080" s="13">
        <f aca="true" t="shared" si="132" ref="P1080:AA1080">SUM(P1049:P1079)</f>
        <v>622.3000000000001</v>
      </c>
      <c r="Q1080" s="13">
        <f>SUM(Q1049:Q1079)</f>
        <v>451.40000000000003</v>
      </c>
      <c r="R1080" s="13">
        <f t="shared" si="132"/>
        <v>97.1</v>
      </c>
      <c r="S1080" s="13">
        <f t="shared" si="132"/>
        <v>0</v>
      </c>
      <c r="T1080" s="13">
        <f t="shared" si="132"/>
        <v>0</v>
      </c>
      <c r="U1080" s="13">
        <f t="shared" si="132"/>
        <v>0</v>
      </c>
      <c r="V1080" s="13">
        <f t="shared" si="132"/>
        <v>0</v>
      </c>
      <c r="W1080" s="13">
        <f>SUM(W1049:W1079)</f>
        <v>0</v>
      </c>
      <c r="X1080" s="13">
        <f t="shared" si="132"/>
        <v>0</v>
      </c>
      <c r="Y1080" s="13">
        <f>SUM(Y1049:Y1079)</f>
        <v>0</v>
      </c>
      <c r="Z1080" s="13">
        <f>SUM(Z1049:Z1079)</f>
        <v>0</v>
      </c>
      <c r="AA1080" s="13">
        <f t="shared" si="132"/>
        <v>0</v>
      </c>
      <c r="AC1080" s="44" t="s">
        <v>19</v>
      </c>
      <c r="AD1080" s="13">
        <f aca="true" t="shared" si="133" ref="AD1080:AI1080">SUM(AD1049:AD1079)</f>
        <v>0</v>
      </c>
      <c r="AE1080" s="13">
        <f t="shared" si="133"/>
        <v>0</v>
      </c>
      <c r="AF1080" s="13">
        <f t="shared" si="133"/>
        <v>0</v>
      </c>
      <c r="AG1080" s="13">
        <f t="shared" si="133"/>
        <v>0</v>
      </c>
      <c r="AH1080" s="13">
        <f t="shared" si="133"/>
        <v>0</v>
      </c>
      <c r="AI1080" s="13">
        <f t="shared" si="133"/>
        <v>0</v>
      </c>
      <c r="AJ1080" s="13">
        <f>SUM(AJ1049:AJ1078)</f>
        <v>0</v>
      </c>
      <c r="AK1080" s="13">
        <f>SUM(AK1049:AK1079)</f>
        <v>0</v>
      </c>
      <c r="AL1080" s="13">
        <f>SUM(AL1049:AL1078)</f>
        <v>0</v>
      </c>
      <c r="AM1080" s="13">
        <f>SUM(AM1049:AM1079)</f>
        <v>0</v>
      </c>
      <c r="AN1080" s="13">
        <f>SUM(AN1049:AN1079)</f>
        <v>0</v>
      </c>
      <c r="AO1080" s="13">
        <f>SUM(AO1049:AO1079)</f>
        <v>0</v>
      </c>
      <c r="AP1080" s="55"/>
      <c r="AQ1080" s="18"/>
      <c r="AR1080" s="18"/>
      <c r="AS1080" s="18"/>
      <c r="AT1080" s="18"/>
      <c r="AU1080" s="23"/>
      <c r="AV1080" s="23"/>
      <c r="AW1080" s="23"/>
      <c r="AX1080" s="23"/>
      <c r="AY1080" s="23"/>
      <c r="AZ1080" s="23"/>
      <c r="BA1080" s="23"/>
      <c r="BB1080" s="23"/>
      <c r="BC1080" s="23"/>
      <c r="BD1080" s="23"/>
      <c r="BE1080" s="23"/>
      <c r="BF1080" s="23"/>
      <c r="BG1080" s="23"/>
      <c r="BH1080" s="23"/>
      <c r="BI1080" s="23"/>
      <c r="BJ1080" s="23"/>
      <c r="BK1080" s="23"/>
      <c r="BL1080" s="23"/>
      <c r="BM1080" s="23"/>
      <c r="BN1080" s="23"/>
      <c r="BO1080" s="23"/>
      <c r="BP1080" s="23"/>
      <c r="BQ1080" s="23"/>
      <c r="BR1080" s="23"/>
      <c r="BS1080" s="23"/>
      <c r="BT1080" s="23"/>
      <c r="BU1080" s="23"/>
      <c r="BV1080" s="23"/>
      <c r="BW1080" s="23"/>
      <c r="BX1080" s="23"/>
      <c r="BY1080" s="23"/>
      <c r="BZ1080" s="23"/>
      <c r="CA1080" s="23"/>
      <c r="CB1080" s="23"/>
      <c r="CC1080" s="23"/>
    </row>
    <row r="1081" spans="1:81" s="35" customFormat="1" ht="18" customHeight="1">
      <c r="A1081" s="44" t="s">
        <v>20</v>
      </c>
      <c r="B1081" s="13">
        <f>AVERAGE(B1049:B1079)</f>
        <v>32.06129032258064</v>
      </c>
      <c r="C1081" s="13">
        <f>AVERAGE(C1049:C1079)</f>
        <v>20.322580645161295</v>
      </c>
      <c r="D1081" s="13">
        <f>D1080/31</f>
        <v>0.16774193548387095</v>
      </c>
      <c r="E1081" s="13">
        <f aca="true" t="shared" si="134" ref="E1081:L1081">AVERAGE(E1049:E1079)</f>
        <v>35.02068965517241</v>
      </c>
      <c r="F1081" s="13">
        <f t="shared" si="134"/>
        <v>21.83103448275862</v>
      </c>
      <c r="G1081" s="13">
        <f>G1080/28</f>
        <v>0.0071428571428571435</v>
      </c>
      <c r="H1081" s="13">
        <f t="shared" si="134"/>
        <v>36.6225806451613</v>
      </c>
      <c r="I1081" s="13">
        <f t="shared" si="134"/>
        <v>24.69032258064515</v>
      </c>
      <c r="J1081" s="13">
        <f>J1080/31</f>
        <v>2.8064516129032255</v>
      </c>
      <c r="K1081" s="13">
        <f t="shared" si="134"/>
        <v>38.63</v>
      </c>
      <c r="L1081" s="13">
        <f t="shared" si="134"/>
        <v>26.61666666666667</v>
      </c>
      <c r="M1081" s="13">
        <f>M1080/30</f>
        <v>0.043333333333333335</v>
      </c>
      <c r="O1081" s="44" t="s">
        <v>20</v>
      </c>
      <c r="P1081" s="13">
        <f aca="true" t="shared" si="135" ref="P1081:W1081">AVERAGE(P1049:P1079)</f>
        <v>38.893750000000004</v>
      </c>
      <c r="Q1081" s="13">
        <f t="shared" si="135"/>
        <v>26.55294117647059</v>
      </c>
      <c r="R1081" s="13">
        <f>R1080/31</f>
        <v>3.1322580645161286</v>
      </c>
      <c r="S1081" s="13" t="e">
        <f t="shared" si="135"/>
        <v>#DIV/0!</v>
      </c>
      <c r="T1081" s="13" t="e">
        <f t="shared" si="135"/>
        <v>#DIV/0!</v>
      </c>
      <c r="U1081" s="13">
        <f>U1080/30</f>
        <v>0</v>
      </c>
      <c r="V1081" s="13" t="e">
        <f t="shared" si="135"/>
        <v>#DIV/0!</v>
      </c>
      <c r="W1081" s="13" t="e">
        <f t="shared" si="135"/>
        <v>#DIV/0!</v>
      </c>
      <c r="X1081" s="13">
        <f>X1080/31</f>
        <v>0</v>
      </c>
      <c r="Y1081" s="13">
        <f>Y1080/31</f>
        <v>0</v>
      </c>
      <c r="Z1081" s="13" t="e">
        <f>AVERAGE(Z1049:Z1079)</f>
        <v>#DIV/0!</v>
      </c>
      <c r="AA1081" s="13">
        <f>AA1080/31</f>
        <v>0</v>
      </c>
      <c r="AC1081" s="44" t="s">
        <v>20</v>
      </c>
      <c r="AD1081" s="13" t="e">
        <f>AVERAGE(AD1049:AD1079)</f>
        <v>#DIV/0!</v>
      </c>
      <c r="AE1081" s="13" t="e">
        <f>AVERAGE(AE1049:AE1079)</f>
        <v>#DIV/0!</v>
      </c>
      <c r="AF1081" s="13">
        <f>AF1080/30</f>
        <v>0</v>
      </c>
      <c r="AG1081" s="13" t="e">
        <f aca="true" t="shared" si="136" ref="AG1081:AN1081">AVERAGE(AG1049:AG1079)</f>
        <v>#DIV/0!</v>
      </c>
      <c r="AH1081" s="13" t="e">
        <f t="shared" si="136"/>
        <v>#DIV/0!</v>
      </c>
      <c r="AI1081" s="13">
        <f>AI1080/31</f>
        <v>0</v>
      </c>
      <c r="AJ1081" s="13" t="e">
        <f>AVERAGE(AJ1049:AJ1078)</f>
        <v>#DIV/0!</v>
      </c>
      <c r="AK1081" s="13" t="e">
        <f>AVERAGE(AK1049:AK1079)</f>
        <v>#DIV/0!</v>
      </c>
      <c r="AL1081" s="13">
        <f>AL1080/30</f>
        <v>0</v>
      </c>
      <c r="AM1081" s="13" t="e">
        <f t="shared" si="136"/>
        <v>#DIV/0!</v>
      </c>
      <c r="AN1081" s="13" t="e">
        <f t="shared" si="136"/>
        <v>#DIV/0!</v>
      </c>
      <c r="AO1081" s="13">
        <f>AO1080/31</f>
        <v>0</v>
      </c>
      <c r="AP1081" s="55"/>
      <c r="AQ1081" s="18"/>
      <c r="AR1081" s="18"/>
      <c r="AS1081" s="18"/>
      <c r="AT1081" s="18"/>
      <c r="AU1081" s="23"/>
      <c r="AV1081" s="23"/>
      <c r="AW1081" s="23"/>
      <c r="AX1081" s="23"/>
      <c r="AY1081" s="23"/>
      <c r="AZ1081" s="23"/>
      <c r="BA1081" s="23"/>
      <c r="BB1081" s="23"/>
      <c r="BC1081" s="23"/>
      <c r="BD1081" s="23"/>
      <c r="BE1081" s="23"/>
      <c r="BF1081" s="23"/>
      <c r="BG1081" s="23"/>
      <c r="BH1081" s="23"/>
      <c r="BI1081" s="23"/>
      <c r="BJ1081" s="23"/>
      <c r="BK1081" s="23"/>
      <c r="BL1081" s="23"/>
      <c r="BM1081" s="23"/>
      <c r="BN1081" s="23"/>
      <c r="BO1081" s="23"/>
      <c r="BP1081" s="23"/>
      <c r="BQ1081" s="23"/>
      <c r="BR1081" s="23"/>
      <c r="BS1081" s="23"/>
      <c r="BT1081" s="23"/>
      <c r="BU1081" s="23"/>
      <c r="BV1081" s="23"/>
      <c r="BW1081" s="23"/>
      <c r="BX1081" s="23"/>
      <c r="BY1081" s="23"/>
      <c r="BZ1081" s="23"/>
      <c r="CA1081" s="23"/>
      <c r="CB1081" s="23"/>
      <c r="CC1081" s="23"/>
    </row>
    <row r="1082" spans="1:81" ht="18" customHeight="1">
      <c r="A1082" s="4" t="s">
        <v>21</v>
      </c>
      <c r="B1082" s="5"/>
      <c r="C1082" s="5"/>
      <c r="D1082" s="6">
        <f>D1080</f>
        <v>5.199999999999999</v>
      </c>
      <c r="E1082" s="5"/>
      <c r="F1082" s="5"/>
      <c r="G1082" s="1">
        <f>D1082+G1080</f>
        <v>5.3999999999999995</v>
      </c>
      <c r="H1082" s="5"/>
      <c r="I1082" s="5"/>
      <c r="J1082" s="1">
        <f>G1082+J1080</f>
        <v>92.39999999999999</v>
      </c>
      <c r="K1082" s="5"/>
      <c r="L1082" s="5"/>
      <c r="M1082" s="1">
        <f>J1082+M1080</f>
        <v>93.69999999999999</v>
      </c>
      <c r="O1082" s="4" t="s">
        <v>21</v>
      </c>
      <c r="P1082" s="5"/>
      <c r="Q1082" s="5"/>
      <c r="R1082" s="6">
        <f>M1082+R1080</f>
        <v>190.79999999999998</v>
      </c>
      <c r="S1082" s="5"/>
      <c r="T1082" s="5"/>
      <c r="U1082" s="1">
        <f>R1082+U1080</f>
        <v>190.79999999999998</v>
      </c>
      <c r="V1082" s="5"/>
      <c r="W1082" s="5"/>
      <c r="X1082" s="1">
        <f>U1082+X1080</f>
        <v>190.79999999999998</v>
      </c>
      <c r="Y1082" s="5"/>
      <c r="Z1082" s="5"/>
      <c r="AA1082" s="1">
        <f>X1082+AA1080</f>
        <v>190.79999999999998</v>
      </c>
      <c r="AC1082" s="4" t="s">
        <v>21</v>
      </c>
      <c r="AD1082" s="5"/>
      <c r="AE1082" s="5"/>
      <c r="AF1082" s="6">
        <f>AA1082+AF1080</f>
        <v>190.79999999999998</v>
      </c>
      <c r="AG1082" s="5"/>
      <c r="AH1082" s="5"/>
      <c r="AI1082" s="6">
        <f>AF1082+AI1080</f>
        <v>190.79999999999998</v>
      </c>
      <c r="AJ1082" s="5"/>
      <c r="AK1082" s="5"/>
      <c r="AL1082" s="6">
        <f>AI1082+AL1080</f>
        <v>190.79999999999998</v>
      </c>
      <c r="AM1082" s="5"/>
      <c r="AN1082" s="5"/>
      <c r="AO1082" s="6">
        <f>AL1082+AO1080</f>
        <v>190.79999999999998</v>
      </c>
      <c r="AP1082" s="12"/>
      <c r="AQ1082" s="18"/>
      <c r="AR1082" s="18"/>
      <c r="AS1082" s="18"/>
      <c r="AT1082" s="18"/>
      <c r="AU1082" s="18"/>
      <c r="AV1082" s="18"/>
      <c r="AW1082" s="18"/>
      <c r="AX1082" s="18"/>
      <c r="AY1082" s="18"/>
      <c r="AZ1082" s="18"/>
      <c r="BA1082" s="18"/>
      <c r="BB1082" s="18"/>
      <c r="BC1082" s="18"/>
      <c r="BD1082" s="18"/>
      <c r="BE1082" s="18"/>
      <c r="BF1082" s="18"/>
      <c r="BG1082" s="18"/>
      <c r="BH1082" s="18"/>
      <c r="BI1082" s="18"/>
      <c r="BJ1082" s="18"/>
      <c r="BK1082" s="18"/>
      <c r="BL1082" s="18"/>
      <c r="BM1082" s="18"/>
      <c r="BN1082" s="18"/>
      <c r="BO1082" s="18"/>
      <c r="BP1082" s="18"/>
      <c r="BQ1082" s="18"/>
      <c r="BR1082" s="18"/>
      <c r="BS1082" s="18"/>
      <c r="BT1082" s="18"/>
      <c r="BU1082" s="18"/>
      <c r="BV1082" s="18"/>
      <c r="BW1082" s="18"/>
      <c r="BX1082" s="18"/>
      <c r="BY1082" s="18"/>
      <c r="BZ1082" s="18"/>
      <c r="CA1082" s="18"/>
      <c r="CB1082" s="18"/>
      <c r="CC1082" s="18"/>
    </row>
    <row r="1083" spans="10:81" ht="18" customHeight="1">
      <c r="J1083" s="8" t="s">
        <v>96</v>
      </c>
      <c r="W1083" s="8" t="s">
        <v>96</v>
      </c>
      <c r="AL1083" s="8" t="s">
        <v>96</v>
      </c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  <c r="BD1083" s="18"/>
      <c r="BE1083" s="18"/>
      <c r="BF1083" s="18"/>
      <c r="BG1083" s="18"/>
      <c r="BH1083" s="18"/>
      <c r="BI1083" s="18"/>
      <c r="BJ1083" s="18"/>
      <c r="BK1083" s="18"/>
      <c r="BL1083" s="18"/>
      <c r="BM1083" s="18"/>
      <c r="BN1083" s="18"/>
      <c r="BO1083" s="18"/>
      <c r="BP1083" s="18"/>
      <c r="BQ1083" s="18"/>
      <c r="BR1083" s="18"/>
      <c r="BS1083" s="18"/>
      <c r="BT1083" s="18"/>
      <c r="BU1083" s="18"/>
      <c r="BV1083" s="18"/>
      <c r="BW1083" s="18"/>
      <c r="BX1083" s="18"/>
      <c r="BY1083" s="18"/>
      <c r="BZ1083" s="18"/>
      <c r="CA1083" s="18"/>
      <c r="CB1083" s="18"/>
      <c r="CC1083" s="18"/>
    </row>
    <row r="1084" spans="10:81" ht="18" customHeight="1">
      <c r="J1084" s="8" t="s">
        <v>22</v>
      </c>
      <c r="W1084" s="8" t="s">
        <v>22</v>
      </c>
      <c r="AL1084" s="8" t="s">
        <v>22</v>
      </c>
      <c r="AO1084" s="18"/>
      <c r="AQ1084" s="18"/>
      <c r="AR1084" s="18"/>
      <c r="AS1084" s="18"/>
      <c r="AT1084" s="18"/>
      <c r="AU1084" s="18"/>
      <c r="AV1084" s="18"/>
      <c r="AW1084" s="18"/>
      <c r="AX1084" s="18"/>
      <c r="AY1084" s="18"/>
      <c r="AZ1084" s="18"/>
      <c r="BA1084" s="18"/>
      <c r="BB1084" s="18"/>
      <c r="BC1084" s="18"/>
      <c r="BD1084" s="18"/>
      <c r="BE1084" s="18"/>
      <c r="BF1084" s="18"/>
      <c r="BG1084" s="18"/>
      <c r="BH1084" s="18"/>
      <c r="BI1084" s="18"/>
      <c r="BJ1084" s="18"/>
      <c r="BK1084" s="18"/>
      <c r="BL1084" s="18"/>
      <c r="BM1084" s="18"/>
      <c r="BN1084" s="18"/>
      <c r="BO1084" s="18"/>
      <c r="BP1084" s="18"/>
      <c r="BQ1084" s="18"/>
      <c r="BR1084" s="18"/>
      <c r="BS1084" s="18"/>
      <c r="BT1084" s="18"/>
      <c r="BU1084" s="18"/>
      <c r="BV1084" s="18"/>
      <c r="BW1084" s="18"/>
      <c r="BX1084" s="18"/>
      <c r="BY1084" s="18"/>
      <c r="BZ1084" s="18"/>
      <c r="CA1084" s="18"/>
      <c r="CB1084" s="18"/>
      <c r="CC1084" s="18"/>
    </row>
    <row r="1085" spans="10:81" ht="18" customHeight="1">
      <c r="J1085" s="8" t="s">
        <v>85</v>
      </c>
      <c r="W1085" s="8" t="s">
        <v>85</v>
      </c>
      <c r="AL1085" s="8" t="s">
        <v>85</v>
      </c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  <c r="BD1085" s="18"/>
      <c r="BE1085" s="18"/>
      <c r="BF1085" s="18"/>
      <c r="BG1085" s="18"/>
      <c r="BH1085" s="18"/>
      <c r="BI1085" s="18"/>
      <c r="BJ1085" s="18"/>
      <c r="BK1085" s="18"/>
      <c r="BL1085" s="18"/>
      <c r="BM1085" s="18"/>
      <c r="BN1085" s="18"/>
      <c r="BO1085" s="18"/>
      <c r="BP1085" s="18"/>
      <c r="BQ1085" s="18"/>
      <c r="BR1085" s="18"/>
      <c r="BS1085" s="18"/>
      <c r="BT1085" s="18"/>
      <c r="BU1085" s="18"/>
      <c r="BV1085" s="18"/>
      <c r="BW1085" s="18"/>
      <c r="BX1085" s="18"/>
      <c r="BY1085" s="18"/>
      <c r="BZ1085" s="18"/>
      <c r="CA1085" s="18"/>
      <c r="CB1085" s="18"/>
      <c r="CC1085" s="18"/>
    </row>
    <row r="1086" spans="3:81" ht="18" customHeight="1">
      <c r="C1086" s="17" t="s">
        <v>61</v>
      </c>
      <c r="D1086" s="17"/>
      <c r="E1086" s="17"/>
      <c r="F1086" s="17"/>
      <c r="G1086" s="17"/>
      <c r="H1086" s="17"/>
      <c r="I1086" s="17"/>
      <c r="Q1086" s="17" t="s">
        <v>61</v>
      </c>
      <c r="R1086" s="17"/>
      <c r="S1086" s="17"/>
      <c r="T1086" s="17"/>
      <c r="U1086" s="17"/>
      <c r="V1086" s="17"/>
      <c r="W1086" s="17"/>
      <c r="AE1086" s="17" t="s">
        <v>61</v>
      </c>
      <c r="AF1086" s="17"/>
      <c r="AG1086" s="17"/>
      <c r="AH1086" s="17"/>
      <c r="AI1086" s="17"/>
      <c r="AJ1086" s="17"/>
      <c r="AK1086" s="17"/>
      <c r="AO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  <c r="BD1086" s="18"/>
      <c r="BE1086" s="18"/>
      <c r="BF1086" s="18"/>
      <c r="BG1086" s="18"/>
      <c r="BH1086" s="18"/>
      <c r="BI1086" s="18"/>
      <c r="BJ1086" s="18"/>
      <c r="BK1086" s="18"/>
      <c r="BL1086" s="18"/>
      <c r="BM1086" s="18"/>
      <c r="BN1086" s="18"/>
      <c r="BO1086" s="18"/>
      <c r="BP1086" s="18"/>
      <c r="BQ1086" s="18"/>
      <c r="BR1086" s="18"/>
      <c r="BS1086" s="18"/>
      <c r="BT1086" s="18"/>
      <c r="BU1086" s="18"/>
      <c r="BV1086" s="18"/>
      <c r="BW1086" s="18"/>
      <c r="BX1086" s="18"/>
      <c r="BY1086" s="18"/>
      <c r="BZ1086" s="18"/>
      <c r="CA1086" s="18"/>
      <c r="CB1086" s="18"/>
      <c r="CC1086" s="18"/>
    </row>
    <row r="1087" spans="1:81" ht="18" customHeight="1">
      <c r="A1087" s="17" t="s">
        <v>103</v>
      </c>
      <c r="J1087" s="8" t="s">
        <v>62</v>
      </c>
      <c r="O1087" s="17" t="s">
        <v>103</v>
      </c>
      <c r="X1087" s="8" t="s">
        <v>62</v>
      </c>
      <c r="AC1087" s="17" t="s">
        <v>103</v>
      </c>
      <c r="AL1087" s="8" t="s">
        <v>62</v>
      </c>
      <c r="AO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  <c r="BD1087" s="18"/>
      <c r="BE1087" s="18"/>
      <c r="BF1087" s="18"/>
      <c r="BG1087" s="18"/>
      <c r="BH1087" s="18"/>
      <c r="BI1087" s="18"/>
      <c r="BJ1087" s="18"/>
      <c r="BK1087" s="18"/>
      <c r="BL1087" s="18"/>
      <c r="BM1087" s="18"/>
      <c r="BN1087" s="18"/>
      <c r="BO1087" s="18"/>
      <c r="BP1087" s="18"/>
      <c r="BQ1087" s="18"/>
      <c r="BR1087" s="18"/>
      <c r="BS1087" s="18"/>
      <c r="BT1087" s="18"/>
      <c r="BU1087" s="18"/>
      <c r="BV1087" s="18"/>
      <c r="BW1087" s="18"/>
      <c r="BX1087" s="18"/>
      <c r="BY1087" s="18"/>
      <c r="BZ1087" s="18"/>
      <c r="CA1087" s="18"/>
      <c r="CB1087" s="18"/>
      <c r="CC1087" s="18"/>
    </row>
    <row r="1088" spans="1:81" ht="18" customHeight="1">
      <c r="A1088" s="81" t="s">
        <v>2</v>
      </c>
      <c r="B1088" s="20" t="s">
        <v>3</v>
      </c>
      <c r="C1088" s="20"/>
      <c r="D1088" s="20"/>
      <c r="E1088" s="20" t="s">
        <v>4</v>
      </c>
      <c r="F1088" s="20"/>
      <c r="G1088" s="20"/>
      <c r="H1088" s="20" t="s">
        <v>5</v>
      </c>
      <c r="I1088" s="20"/>
      <c r="J1088" s="20"/>
      <c r="K1088" s="20" t="s">
        <v>25</v>
      </c>
      <c r="L1088" s="20"/>
      <c r="M1088" s="20"/>
      <c r="O1088" s="81" t="s">
        <v>2</v>
      </c>
      <c r="P1088" s="20" t="s">
        <v>7</v>
      </c>
      <c r="Q1088" s="20"/>
      <c r="R1088" s="20"/>
      <c r="S1088" s="20" t="s">
        <v>8</v>
      </c>
      <c r="T1088" s="20"/>
      <c r="U1088" s="20"/>
      <c r="V1088" s="20" t="s">
        <v>9</v>
      </c>
      <c r="W1088" s="20"/>
      <c r="X1088" s="20"/>
      <c r="Y1088" s="20" t="s">
        <v>10</v>
      </c>
      <c r="Z1088" s="20"/>
      <c r="AA1088" s="20"/>
      <c r="AC1088" s="81" t="s">
        <v>2</v>
      </c>
      <c r="AD1088" s="20" t="s">
        <v>11</v>
      </c>
      <c r="AE1088" s="20"/>
      <c r="AF1088" s="20"/>
      <c r="AG1088" s="20" t="s">
        <v>12</v>
      </c>
      <c r="AH1088" s="20"/>
      <c r="AI1088" s="20"/>
      <c r="AJ1088" s="20" t="s">
        <v>13</v>
      </c>
      <c r="AK1088" s="20"/>
      <c r="AL1088" s="34"/>
      <c r="AM1088" s="86" t="s">
        <v>74</v>
      </c>
      <c r="AN1088" s="87"/>
      <c r="AO1088" s="88"/>
      <c r="AP1088" s="24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  <c r="BD1088" s="18"/>
      <c r="BE1088" s="18"/>
      <c r="BF1088" s="18"/>
      <c r="BG1088" s="18"/>
      <c r="BH1088" s="18"/>
      <c r="BI1088" s="18"/>
      <c r="BJ1088" s="18"/>
      <c r="BK1088" s="18"/>
      <c r="BL1088" s="18"/>
      <c r="BM1088" s="18"/>
      <c r="BN1088" s="18"/>
      <c r="BO1088" s="18"/>
      <c r="BP1088" s="18"/>
      <c r="BQ1088" s="18"/>
      <c r="BR1088" s="18"/>
      <c r="BS1088" s="18"/>
      <c r="BT1088" s="18"/>
      <c r="BU1088" s="18"/>
      <c r="BV1088" s="18"/>
      <c r="BW1088" s="18"/>
      <c r="BX1088" s="18"/>
      <c r="BY1088" s="18"/>
      <c r="BZ1088" s="18"/>
      <c r="CA1088" s="18"/>
      <c r="CB1088" s="18"/>
      <c r="CC1088" s="18"/>
    </row>
    <row r="1089" spans="1:81" ht="18" customHeight="1">
      <c r="A1089" s="82"/>
      <c r="B1089" s="20" t="s">
        <v>15</v>
      </c>
      <c r="C1089" s="20" t="s">
        <v>16</v>
      </c>
      <c r="D1089" s="20" t="s">
        <v>17</v>
      </c>
      <c r="E1089" s="20" t="s">
        <v>15</v>
      </c>
      <c r="F1089" s="20" t="s">
        <v>16</v>
      </c>
      <c r="G1089" s="20" t="s">
        <v>18</v>
      </c>
      <c r="H1089" s="20" t="s">
        <v>15</v>
      </c>
      <c r="I1089" s="20" t="s">
        <v>16</v>
      </c>
      <c r="J1089" s="20" t="s">
        <v>17</v>
      </c>
      <c r="K1089" s="20" t="s">
        <v>15</v>
      </c>
      <c r="L1089" s="20" t="s">
        <v>16</v>
      </c>
      <c r="M1089" s="20" t="s">
        <v>17</v>
      </c>
      <c r="O1089" s="82"/>
      <c r="P1089" s="20" t="s">
        <v>15</v>
      </c>
      <c r="Q1089" s="20" t="s">
        <v>16</v>
      </c>
      <c r="R1089" s="20" t="s">
        <v>17</v>
      </c>
      <c r="S1089" s="20" t="s">
        <v>15</v>
      </c>
      <c r="T1089" s="20" t="s">
        <v>16</v>
      </c>
      <c r="U1089" s="20" t="s">
        <v>18</v>
      </c>
      <c r="V1089" s="20" t="s">
        <v>15</v>
      </c>
      <c r="W1089" s="20" t="s">
        <v>16</v>
      </c>
      <c r="X1089" s="20" t="s">
        <v>17</v>
      </c>
      <c r="Y1089" s="20" t="s">
        <v>15</v>
      </c>
      <c r="Z1089" s="20" t="s">
        <v>16</v>
      </c>
      <c r="AA1089" s="20" t="s">
        <v>17</v>
      </c>
      <c r="AC1089" s="82"/>
      <c r="AD1089" s="20" t="s">
        <v>15</v>
      </c>
      <c r="AE1089" s="20" t="s">
        <v>16</v>
      </c>
      <c r="AF1089" s="20" t="s">
        <v>17</v>
      </c>
      <c r="AG1089" s="20" t="s">
        <v>15</v>
      </c>
      <c r="AH1089" s="20" t="s">
        <v>16</v>
      </c>
      <c r="AI1089" s="20" t="s">
        <v>18</v>
      </c>
      <c r="AJ1089" s="20" t="s">
        <v>15</v>
      </c>
      <c r="AK1089" s="20" t="s">
        <v>16</v>
      </c>
      <c r="AL1089" s="20" t="s">
        <v>17</v>
      </c>
      <c r="AM1089" s="40" t="s">
        <v>15</v>
      </c>
      <c r="AN1089" s="40" t="s">
        <v>16</v>
      </c>
      <c r="AO1089" s="7" t="s">
        <v>17</v>
      </c>
      <c r="AP1089" s="24"/>
      <c r="AQ1089" s="18"/>
      <c r="AR1089" s="18"/>
      <c r="AS1089" s="18"/>
      <c r="AT1089" s="18"/>
      <c r="AU1089" s="18"/>
      <c r="AV1089" s="18"/>
      <c r="AW1089" s="18"/>
      <c r="AX1089" s="18"/>
      <c r="AY1089" s="18"/>
      <c r="AZ1089" s="18"/>
      <c r="BA1089" s="18"/>
      <c r="BB1089" s="18"/>
      <c r="BC1089" s="18"/>
      <c r="BD1089" s="18"/>
      <c r="BE1089" s="18"/>
      <c r="BF1089" s="18"/>
      <c r="BG1089" s="18"/>
      <c r="BH1089" s="18"/>
      <c r="BI1089" s="18"/>
      <c r="BJ1089" s="18"/>
      <c r="BK1089" s="18"/>
      <c r="BL1089" s="18"/>
      <c r="BM1089" s="18"/>
      <c r="BN1089" s="18"/>
      <c r="BO1089" s="18"/>
      <c r="BP1089" s="18"/>
      <c r="BQ1089" s="18"/>
      <c r="BR1089" s="18"/>
      <c r="BS1089" s="18"/>
      <c r="BT1089" s="18"/>
      <c r="BU1089" s="18"/>
      <c r="BV1089" s="18"/>
      <c r="BW1089" s="18"/>
      <c r="BX1089" s="18"/>
      <c r="BY1089" s="18"/>
      <c r="BZ1089" s="18"/>
      <c r="CA1089" s="18"/>
      <c r="CB1089" s="18"/>
      <c r="CC1089" s="18"/>
    </row>
    <row r="1090" spans="1:81" ht="17.25" customHeight="1">
      <c r="A1090" s="20">
        <v>1</v>
      </c>
      <c r="B1090" s="76">
        <v>35</v>
      </c>
      <c r="C1090" s="76">
        <v>19.1</v>
      </c>
      <c r="D1090" s="76">
        <v>0</v>
      </c>
      <c r="E1090" s="76">
        <v>36</v>
      </c>
      <c r="F1090" s="76">
        <v>19.8</v>
      </c>
      <c r="G1090" s="76">
        <v>0</v>
      </c>
      <c r="H1090" s="76">
        <v>35.5</v>
      </c>
      <c r="I1090" s="76">
        <v>24.9</v>
      </c>
      <c r="J1090" s="76">
        <v>3.8</v>
      </c>
      <c r="K1090" s="76">
        <v>39.4</v>
      </c>
      <c r="L1090" s="76">
        <v>23.4</v>
      </c>
      <c r="M1090" s="76">
        <v>0</v>
      </c>
      <c r="O1090" s="20">
        <v>1</v>
      </c>
      <c r="P1090" s="76">
        <v>41.6</v>
      </c>
      <c r="Q1090" s="76">
        <v>26.6</v>
      </c>
      <c r="R1090" s="76">
        <v>0</v>
      </c>
      <c r="S1090" s="76"/>
      <c r="T1090" s="76"/>
      <c r="U1090" s="76"/>
      <c r="V1090" s="76"/>
      <c r="W1090" s="76"/>
      <c r="X1090" s="76"/>
      <c r="Y1090" s="76"/>
      <c r="Z1090" s="76"/>
      <c r="AA1090" s="76"/>
      <c r="AC1090" s="20">
        <v>1</v>
      </c>
      <c r="AD1090" s="76"/>
      <c r="AE1090" s="76"/>
      <c r="AF1090" s="76"/>
      <c r="AG1090" s="76"/>
      <c r="AH1090" s="76"/>
      <c r="AI1090" s="76"/>
      <c r="AJ1090" s="76"/>
      <c r="AK1090" s="76"/>
      <c r="AL1090" s="76"/>
      <c r="AM1090" s="76"/>
      <c r="AN1090" s="76"/>
      <c r="AO1090" s="76"/>
      <c r="AP1090" s="10"/>
      <c r="AQ1090" s="24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26"/>
      <c r="BQ1090" s="24"/>
      <c r="BR1090" s="10"/>
      <c r="BS1090" s="10"/>
      <c r="BT1090" s="10"/>
      <c r="BU1090" s="10"/>
      <c r="BV1090" s="10"/>
      <c r="BW1090" s="10"/>
      <c r="BX1090" s="10"/>
      <c r="BY1090" s="10"/>
      <c r="BZ1090" s="10"/>
      <c r="CA1090" s="10"/>
      <c r="CB1090" s="10"/>
      <c r="CC1090" s="10"/>
    </row>
    <row r="1091" spans="1:81" ht="17.25" customHeight="1">
      <c r="A1091" s="20">
        <v>2</v>
      </c>
      <c r="B1091" s="76">
        <v>35</v>
      </c>
      <c r="C1091" s="76">
        <v>19.2</v>
      </c>
      <c r="D1091" s="76">
        <v>0</v>
      </c>
      <c r="E1091" s="76">
        <v>35</v>
      </c>
      <c r="F1091" s="76">
        <v>21.7</v>
      </c>
      <c r="G1091" s="76">
        <v>0</v>
      </c>
      <c r="H1091" s="76">
        <v>35</v>
      </c>
      <c r="I1091" s="76">
        <v>24</v>
      </c>
      <c r="J1091" s="76">
        <v>0</v>
      </c>
      <c r="K1091" s="76">
        <v>38.8</v>
      </c>
      <c r="L1091" s="76">
        <v>23.4</v>
      </c>
      <c r="M1091" s="76">
        <v>0</v>
      </c>
      <c r="O1091" s="20">
        <v>2</v>
      </c>
      <c r="P1091" s="76">
        <v>40.3</v>
      </c>
      <c r="Q1091" s="76">
        <v>28.8</v>
      </c>
      <c r="R1091" s="76">
        <v>0</v>
      </c>
      <c r="S1091" s="76"/>
      <c r="T1091" s="76"/>
      <c r="U1091" s="76"/>
      <c r="V1091" s="76"/>
      <c r="W1091" s="76"/>
      <c r="X1091" s="76"/>
      <c r="Y1091" s="76"/>
      <c r="Z1091" s="76"/>
      <c r="AA1091" s="76"/>
      <c r="AC1091" s="20">
        <v>2</v>
      </c>
      <c r="AD1091" s="76"/>
      <c r="AE1091" s="76"/>
      <c r="AF1091" s="76"/>
      <c r="AG1091" s="76"/>
      <c r="AH1091" s="76"/>
      <c r="AI1091" s="76"/>
      <c r="AJ1091" s="76"/>
      <c r="AK1091" s="76"/>
      <c r="AL1091" s="76"/>
      <c r="AM1091" s="76"/>
      <c r="AN1091" s="76"/>
      <c r="AO1091" s="76"/>
      <c r="AP1091" s="10"/>
      <c r="AQ1091" s="24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24"/>
      <c r="BR1091" s="10"/>
      <c r="BS1091" s="10"/>
      <c r="BT1091" s="10"/>
      <c r="BU1091" s="10"/>
      <c r="BV1091" s="10"/>
      <c r="BW1091" s="10"/>
      <c r="BX1091" s="10"/>
      <c r="BY1091" s="10"/>
      <c r="BZ1091" s="10"/>
      <c r="CA1091" s="10"/>
      <c r="CB1091" s="10"/>
      <c r="CC1091" s="10"/>
    </row>
    <row r="1092" spans="1:81" ht="17.25" customHeight="1">
      <c r="A1092" s="20">
        <v>3</v>
      </c>
      <c r="B1092" s="76">
        <v>34</v>
      </c>
      <c r="C1092" s="76">
        <v>19.3</v>
      </c>
      <c r="D1092" s="76">
        <v>0</v>
      </c>
      <c r="E1092" s="76">
        <v>34.5</v>
      </c>
      <c r="F1092" s="76">
        <v>23.2</v>
      </c>
      <c r="G1092" s="76">
        <v>0</v>
      </c>
      <c r="H1092" s="76">
        <v>35</v>
      </c>
      <c r="I1092" s="76">
        <v>24.4</v>
      </c>
      <c r="J1092" s="76">
        <v>1.9</v>
      </c>
      <c r="K1092" s="76">
        <v>40.3</v>
      </c>
      <c r="L1092" s="76">
        <v>24.8</v>
      </c>
      <c r="M1092" s="76">
        <v>0</v>
      </c>
      <c r="O1092" s="20">
        <v>3</v>
      </c>
      <c r="P1092" s="76">
        <v>40.5</v>
      </c>
      <c r="Q1092" s="76">
        <v>28.5</v>
      </c>
      <c r="R1092" s="76">
        <v>0.9</v>
      </c>
      <c r="S1092" s="76"/>
      <c r="T1092" s="76"/>
      <c r="U1092" s="76"/>
      <c r="V1092" s="76"/>
      <c r="W1092" s="76"/>
      <c r="X1092" s="76"/>
      <c r="Y1092" s="76"/>
      <c r="Z1092" s="76"/>
      <c r="AA1092" s="76"/>
      <c r="AC1092" s="20">
        <v>3</v>
      </c>
      <c r="AD1092" s="76"/>
      <c r="AE1092" s="76"/>
      <c r="AF1092" s="76"/>
      <c r="AG1092" s="76"/>
      <c r="AH1092" s="76"/>
      <c r="AI1092" s="76"/>
      <c r="AJ1092" s="76"/>
      <c r="AK1092" s="76"/>
      <c r="AL1092" s="76"/>
      <c r="AM1092" s="76"/>
      <c r="AN1092" s="76"/>
      <c r="AO1092" s="76"/>
      <c r="AP1092" s="10"/>
      <c r="AQ1092" s="24"/>
      <c r="AR1092" s="45"/>
      <c r="AS1092" s="45"/>
      <c r="AT1092" s="45"/>
      <c r="AU1092" s="45"/>
      <c r="AV1092" s="45"/>
      <c r="AW1092" s="45"/>
      <c r="AX1092" s="45"/>
      <c r="AY1092" s="46"/>
      <c r="AZ1092" s="45"/>
      <c r="BA1092" s="45"/>
      <c r="BB1092" s="45"/>
      <c r="BC1092" s="45"/>
      <c r="BF1092" s="10"/>
      <c r="BG1092" s="10"/>
      <c r="BH1092" s="10"/>
      <c r="BI1092" s="10"/>
      <c r="BJ1092" s="10"/>
      <c r="BK1092" s="10"/>
      <c r="BL1092" s="10"/>
      <c r="BM1092" s="10"/>
      <c r="BN1092" s="10"/>
      <c r="BO1092" s="10"/>
      <c r="BP1092" s="10"/>
      <c r="BQ1092" s="24"/>
      <c r="BR1092" s="10"/>
      <c r="BS1092" s="10"/>
      <c r="BT1092" s="10"/>
      <c r="BU1092" s="10"/>
      <c r="BV1092" s="10"/>
      <c r="BW1092" s="10"/>
      <c r="BX1092" s="10"/>
      <c r="BY1092" s="10"/>
      <c r="BZ1092" s="10"/>
      <c r="CA1092" s="10"/>
      <c r="CB1092" s="10"/>
      <c r="CC1092" s="10"/>
    </row>
    <row r="1093" spans="1:81" ht="17.25" customHeight="1">
      <c r="A1093" s="20">
        <v>4</v>
      </c>
      <c r="B1093" s="76">
        <v>32.8</v>
      </c>
      <c r="C1093" s="76">
        <v>19.5</v>
      </c>
      <c r="D1093" s="76">
        <v>0</v>
      </c>
      <c r="E1093" s="76">
        <v>36.2</v>
      </c>
      <c r="F1093" s="76">
        <v>21.2</v>
      </c>
      <c r="G1093" s="76">
        <v>0</v>
      </c>
      <c r="H1093" s="76">
        <v>37.2</v>
      </c>
      <c r="I1093" s="76">
        <v>24.1</v>
      </c>
      <c r="J1093" s="76">
        <v>0</v>
      </c>
      <c r="K1093" s="76">
        <v>40.5</v>
      </c>
      <c r="L1093" s="76">
        <v>25.9</v>
      </c>
      <c r="M1093" s="76">
        <v>0</v>
      </c>
      <c r="O1093" s="20">
        <v>4</v>
      </c>
      <c r="P1093" s="76">
        <v>40.1</v>
      </c>
      <c r="Q1093" s="76">
        <v>27</v>
      </c>
      <c r="R1093" s="76">
        <v>0</v>
      </c>
      <c r="S1093" s="76"/>
      <c r="T1093" s="76"/>
      <c r="U1093" s="76"/>
      <c r="V1093" s="76"/>
      <c r="W1093" s="76"/>
      <c r="X1093" s="76"/>
      <c r="Y1093" s="76"/>
      <c r="Z1093" s="76"/>
      <c r="AA1093" s="76"/>
      <c r="AC1093" s="20">
        <v>4</v>
      </c>
      <c r="AD1093" s="76"/>
      <c r="AE1093" s="76"/>
      <c r="AF1093" s="76"/>
      <c r="AG1093" s="76"/>
      <c r="AH1093" s="76"/>
      <c r="AI1093" s="76"/>
      <c r="AJ1093" s="76"/>
      <c r="AK1093" s="76"/>
      <c r="AL1093" s="76"/>
      <c r="AM1093" s="76"/>
      <c r="AN1093" s="76"/>
      <c r="AO1093" s="76"/>
      <c r="AP1093" s="10"/>
      <c r="AQ1093" s="24"/>
      <c r="BF1093" s="10"/>
      <c r="BG1093" s="10"/>
      <c r="BH1093" s="10"/>
      <c r="BI1093" s="18"/>
      <c r="BJ1093" s="18"/>
      <c r="BK1093" s="47"/>
      <c r="BL1093" s="48"/>
      <c r="BM1093" s="48"/>
      <c r="BN1093" s="48"/>
      <c r="BO1093" s="48"/>
      <c r="BP1093" s="48"/>
      <c r="BQ1093" s="48"/>
      <c r="BR1093" s="48"/>
      <c r="BS1093" s="48"/>
      <c r="BT1093" s="18"/>
      <c r="BU1093" s="19"/>
      <c r="BV1093" s="18"/>
      <c r="BW1093" s="10"/>
      <c r="BX1093" s="10"/>
      <c r="BY1093" s="10"/>
      <c r="BZ1093" s="10"/>
      <c r="CA1093" s="27"/>
      <c r="CB1093" s="10"/>
      <c r="CC1093" s="10"/>
    </row>
    <row r="1094" spans="1:81" ht="17.25" customHeight="1">
      <c r="A1094" s="20">
        <v>5</v>
      </c>
      <c r="B1094" s="76">
        <v>34</v>
      </c>
      <c r="C1094" s="76">
        <v>18.4</v>
      </c>
      <c r="D1094" s="76">
        <v>0</v>
      </c>
      <c r="E1094" s="76">
        <v>35.8</v>
      </c>
      <c r="F1094" s="76">
        <v>17.1</v>
      </c>
      <c r="G1094" s="76">
        <v>0</v>
      </c>
      <c r="H1094" s="76">
        <v>38.9</v>
      </c>
      <c r="I1094" s="76">
        <v>21.6</v>
      </c>
      <c r="J1094" s="76">
        <v>0</v>
      </c>
      <c r="K1094" s="76">
        <v>39.8</v>
      </c>
      <c r="L1094" s="76">
        <v>26.5</v>
      </c>
      <c r="M1094" s="76">
        <v>0</v>
      </c>
      <c r="O1094" s="20">
        <v>5</v>
      </c>
      <c r="P1094" s="76">
        <v>39.7</v>
      </c>
      <c r="Q1094" s="76">
        <v>26.6</v>
      </c>
      <c r="R1094" s="76">
        <v>0</v>
      </c>
      <c r="S1094" s="76"/>
      <c r="T1094" s="76"/>
      <c r="U1094" s="76"/>
      <c r="V1094" s="76"/>
      <c r="W1094" s="76"/>
      <c r="X1094" s="76"/>
      <c r="Y1094" s="76"/>
      <c r="Z1094" s="76"/>
      <c r="AA1094" s="76"/>
      <c r="AC1094" s="20">
        <v>5</v>
      </c>
      <c r="AD1094" s="76"/>
      <c r="AE1094" s="76"/>
      <c r="AF1094" s="76"/>
      <c r="AG1094" s="76"/>
      <c r="AH1094" s="76"/>
      <c r="AI1094" s="76"/>
      <c r="AJ1094" s="76"/>
      <c r="AK1094" s="76"/>
      <c r="AL1094" s="76"/>
      <c r="AM1094" s="76"/>
      <c r="AN1094" s="76"/>
      <c r="AO1094" s="76"/>
      <c r="AP1094" s="10"/>
      <c r="AQ1094" s="24"/>
      <c r="BF1094" s="10"/>
      <c r="BG1094" s="10"/>
      <c r="BH1094" s="10"/>
      <c r="BI1094" s="24"/>
      <c r="BJ1094" s="24"/>
      <c r="BK1094" s="24"/>
      <c r="BL1094" s="24"/>
      <c r="BM1094" s="24"/>
      <c r="BN1094" s="24"/>
      <c r="BO1094" s="24"/>
      <c r="BP1094" s="24"/>
      <c r="BQ1094" s="24"/>
      <c r="BR1094" s="24"/>
      <c r="BS1094" s="24"/>
      <c r="BT1094" s="24"/>
      <c r="BU1094" s="23"/>
      <c r="BV1094" s="24"/>
      <c r="BW1094" s="10"/>
      <c r="BX1094" s="10"/>
      <c r="BY1094" s="10"/>
      <c r="BZ1094" s="10"/>
      <c r="CA1094" s="10"/>
      <c r="CB1094" s="10"/>
      <c r="CC1094" s="10"/>
    </row>
    <row r="1095" spans="1:81" ht="17.25" customHeight="1">
      <c r="A1095" s="20">
        <v>6</v>
      </c>
      <c r="B1095" s="76">
        <v>34.2</v>
      </c>
      <c r="C1095" s="76">
        <v>18</v>
      </c>
      <c r="D1095" s="76">
        <v>0</v>
      </c>
      <c r="E1095" s="76">
        <v>37.1</v>
      </c>
      <c r="F1095" s="76">
        <v>17.2</v>
      </c>
      <c r="G1095" s="76">
        <v>0</v>
      </c>
      <c r="H1095" s="76">
        <v>37.8</v>
      </c>
      <c r="I1095" s="76">
        <v>21</v>
      </c>
      <c r="J1095" s="76">
        <v>0</v>
      </c>
      <c r="K1095" s="76">
        <v>39.6</v>
      </c>
      <c r="L1095" s="76">
        <v>27</v>
      </c>
      <c r="M1095" s="76">
        <v>0</v>
      </c>
      <c r="O1095" s="20">
        <v>6</v>
      </c>
      <c r="P1095" s="76">
        <v>39.8</v>
      </c>
      <c r="Q1095" s="76">
        <v>26.5</v>
      </c>
      <c r="R1095" s="76">
        <v>0</v>
      </c>
      <c r="S1095" s="76"/>
      <c r="T1095" s="76"/>
      <c r="U1095" s="76"/>
      <c r="V1095" s="76"/>
      <c r="W1095" s="76"/>
      <c r="X1095" s="76"/>
      <c r="Y1095" s="76"/>
      <c r="Z1095" s="76"/>
      <c r="AA1095" s="76"/>
      <c r="AC1095" s="20">
        <v>6</v>
      </c>
      <c r="AD1095" s="76"/>
      <c r="AE1095" s="76"/>
      <c r="AF1095" s="76"/>
      <c r="AG1095" s="76"/>
      <c r="AH1095" s="76"/>
      <c r="AI1095" s="76"/>
      <c r="AJ1095" s="76"/>
      <c r="AK1095" s="76"/>
      <c r="AL1095" s="76"/>
      <c r="AM1095" s="76"/>
      <c r="AN1095" s="76"/>
      <c r="AO1095" s="76"/>
      <c r="AP1095" s="10"/>
      <c r="AQ1095" s="24"/>
      <c r="BF1095" s="10"/>
      <c r="BG1095" s="10"/>
      <c r="BH1095" s="10"/>
      <c r="BI1095" s="77"/>
      <c r="BJ1095" s="77"/>
      <c r="BK1095" s="77"/>
      <c r="BL1095" s="77"/>
      <c r="BM1095" s="77"/>
      <c r="BN1095" s="77"/>
      <c r="BO1095" s="77"/>
      <c r="BP1095" s="77"/>
      <c r="BQ1095" s="77"/>
      <c r="BR1095" s="77"/>
      <c r="BS1095" s="77"/>
      <c r="BT1095" s="77"/>
      <c r="BU1095" s="54"/>
      <c r="BV1095" s="54"/>
      <c r="BW1095" s="10"/>
      <c r="BX1095" s="10"/>
      <c r="BY1095" s="10"/>
      <c r="BZ1095" s="10"/>
      <c r="CA1095" s="10"/>
      <c r="CB1095" s="10"/>
      <c r="CC1095" s="10"/>
    </row>
    <row r="1096" spans="1:81" ht="17.25" customHeight="1">
      <c r="A1096" s="20">
        <v>7</v>
      </c>
      <c r="B1096" s="76">
        <v>33.7</v>
      </c>
      <c r="C1096" s="76">
        <v>18.9</v>
      </c>
      <c r="D1096" s="76">
        <v>0</v>
      </c>
      <c r="E1096" s="76">
        <v>36.8</v>
      </c>
      <c r="F1096" s="76">
        <v>16.1</v>
      </c>
      <c r="G1096" s="76">
        <v>0</v>
      </c>
      <c r="H1096" s="76">
        <v>39.7</v>
      </c>
      <c r="I1096" s="76">
        <v>21</v>
      </c>
      <c r="J1096" s="76">
        <v>0</v>
      </c>
      <c r="K1096" s="76">
        <v>40.1</v>
      </c>
      <c r="L1096" s="76">
        <v>26.1</v>
      </c>
      <c r="M1096" s="76">
        <v>0</v>
      </c>
      <c r="O1096" s="20">
        <v>7</v>
      </c>
      <c r="P1096" s="76">
        <v>38.6</v>
      </c>
      <c r="Q1096" s="76">
        <v>26.9</v>
      </c>
      <c r="R1096" s="76">
        <v>4.2</v>
      </c>
      <c r="S1096" s="76"/>
      <c r="T1096" s="76"/>
      <c r="U1096" s="76"/>
      <c r="V1096" s="76"/>
      <c r="W1096" s="76"/>
      <c r="X1096" s="76"/>
      <c r="Y1096" s="76"/>
      <c r="Z1096" s="76"/>
      <c r="AA1096" s="76"/>
      <c r="AC1096" s="20">
        <v>7</v>
      </c>
      <c r="AD1096" s="76"/>
      <c r="AE1096" s="76"/>
      <c r="AF1096" s="76"/>
      <c r="AG1096" s="76"/>
      <c r="AH1096" s="76"/>
      <c r="AI1096" s="76"/>
      <c r="AJ1096" s="76"/>
      <c r="AK1096" s="76"/>
      <c r="AL1096" s="76"/>
      <c r="AM1096" s="76"/>
      <c r="AN1096" s="76"/>
      <c r="AO1096" s="76"/>
      <c r="AP1096" s="10"/>
      <c r="AQ1096" s="24"/>
      <c r="BF1096" s="12"/>
      <c r="BG1096" s="10"/>
      <c r="BH1096" s="10"/>
      <c r="BI1096" s="78"/>
      <c r="BJ1096" s="55"/>
      <c r="BK1096" s="55"/>
      <c r="BL1096" s="55"/>
      <c r="BM1096" s="55"/>
      <c r="BN1096" s="55"/>
      <c r="BO1096" s="55"/>
      <c r="BP1096" s="55"/>
      <c r="BQ1096" s="55"/>
      <c r="BR1096" s="55"/>
      <c r="BS1096" s="55"/>
      <c r="BT1096" s="55"/>
      <c r="BU1096" s="55"/>
      <c r="BV1096" s="55"/>
      <c r="BW1096" s="10"/>
      <c r="BX1096" s="10"/>
      <c r="BY1096" s="10"/>
      <c r="BZ1096" s="10"/>
      <c r="CA1096" s="10"/>
      <c r="CB1096" s="10"/>
      <c r="CC1096" s="10"/>
    </row>
    <row r="1097" spans="1:81" ht="17.25" customHeight="1">
      <c r="A1097" s="20">
        <v>8</v>
      </c>
      <c r="B1097" s="76">
        <v>34.6</v>
      </c>
      <c r="C1097" s="76">
        <v>19.8</v>
      </c>
      <c r="D1097" s="76">
        <v>0</v>
      </c>
      <c r="E1097" s="76">
        <v>35.9</v>
      </c>
      <c r="F1097" s="76">
        <v>17.3</v>
      </c>
      <c r="G1097" s="76">
        <v>0</v>
      </c>
      <c r="H1097" s="76">
        <v>39.3</v>
      </c>
      <c r="I1097" s="76">
        <v>23.5</v>
      </c>
      <c r="J1097" s="76">
        <v>0</v>
      </c>
      <c r="K1097" s="76">
        <v>41.2</v>
      </c>
      <c r="L1097" s="76">
        <v>27.2</v>
      </c>
      <c r="M1097" s="76">
        <v>0</v>
      </c>
      <c r="O1097" s="20">
        <v>8</v>
      </c>
      <c r="P1097" s="76">
        <v>37.9</v>
      </c>
      <c r="Q1097" s="76">
        <v>24.6</v>
      </c>
      <c r="R1097" s="76">
        <v>40.2</v>
      </c>
      <c r="S1097" s="76"/>
      <c r="T1097" s="76"/>
      <c r="U1097" s="76"/>
      <c r="V1097" s="76"/>
      <c r="W1097" s="76"/>
      <c r="X1097" s="76"/>
      <c r="Y1097" s="76"/>
      <c r="Z1097" s="76"/>
      <c r="AA1097" s="76"/>
      <c r="AC1097" s="20">
        <v>8</v>
      </c>
      <c r="AD1097" s="76"/>
      <c r="AE1097" s="76"/>
      <c r="AF1097" s="76"/>
      <c r="AG1097" s="76"/>
      <c r="AH1097" s="76"/>
      <c r="AI1097" s="76"/>
      <c r="AJ1097" s="76"/>
      <c r="AK1097" s="76"/>
      <c r="AL1097" s="76"/>
      <c r="AM1097" s="76"/>
      <c r="AN1097" s="76"/>
      <c r="AO1097" s="76"/>
      <c r="AP1097" s="10"/>
      <c r="AQ1097" s="24"/>
      <c r="BG1097" s="10"/>
      <c r="BH1097" s="10"/>
      <c r="BI1097" s="78"/>
      <c r="BJ1097" s="55"/>
      <c r="BK1097" s="55"/>
      <c r="BL1097" s="55"/>
      <c r="BM1097" s="55"/>
      <c r="BN1097" s="55"/>
      <c r="BO1097" s="55"/>
      <c r="BP1097" s="55"/>
      <c r="BQ1097" s="55"/>
      <c r="BR1097" s="55"/>
      <c r="BS1097" s="55"/>
      <c r="BT1097" s="55"/>
      <c r="BU1097" s="55"/>
      <c r="BV1097" s="55"/>
      <c r="BW1097" s="10"/>
      <c r="BX1097" s="10"/>
      <c r="BY1097" s="10"/>
      <c r="BZ1097" s="10"/>
      <c r="CA1097" s="10"/>
      <c r="CB1097" s="10"/>
      <c r="CC1097" s="10"/>
    </row>
    <row r="1098" spans="1:81" ht="17.25" customHeight="1">
      <c r="A1098" s="20">
        <v>9</v>
      </c>
      <c r="B1098" s="76">
        <v>35.2</v>
      </c>
      <c r="C1098" s="76">
        <v>19.8</v>
      </c>
      <c r="D1098" s="76">
        <v>0</v>
      </c>
      <c r="E1098" s="76">
        <v>37.3</v>
      </c>
      <c r="F1098" s="76">
        <v>17.9</v>
      </c>
      <c r="G1098" s="76">
        <v>0</v>
      </c>
      <c r="H1098" s="76">
        <v>34.8</v>
      </c>
      <c r="I1098" s="76">
        <v>27</v>
      </c>
      <c r="J1098" s="76">
        <v>0</v>
      </c>
      <c r="K1098" s="76">
        <v>41</v>
      </c>
      <c r="L1098" s="76">
        <v>28</v>
      </c>
      <c r="M1098" s="76">
        <v>13.5</v>
      </c>
      <c r="O1098" s="20">
        <v>9</v>
      </c>
      <c r="P1098" s="76">
        <v>36.6</v>
      </c>
      <c r="Q1098" s="76">
        <v>23.3</v>
      </c>
      <c r="R1098" s="76">
        <v>17.2</v>
      </c>
      <c r="S1098" s="76"/>
      <c r="T1098" s="76"/>
      <c r="U1098" s="76"/>
      <c r="V1098" s="76"/>
      <c r="W1098" s="76"/>
      <c r="X1098" s="76"/>
      <c r="Y1098" s="76"/>
      <c r="Z1098" s="76"/>
      <c r="AA1098" s="76"/>
      <c r="AC1098" s="20">
        <v>9</v>
      </c>
      <c r="AD1098" s="76"/>
      <c r="AE1098" s="76"/>
      <c r="AF1098" s="76"/>
      <c r="AG1098" s="76"/>
      <c r="AH1098" s="76"/>
      <c r="AI1098" s="76"/>
      <c r="AJ1098" s="76"/>
      <c r="AK1098" s="76"/>
      <c r="AL1098" s="76"/>
      <c r="AM1098" s="76"/>
      <c r="AN1098" s="76"/>
      <c r="AO1098" s="76"/>
      <c r="AP1098" s="10"/>
      <c r="AQ1098" s="24"/>
      <c r="BG1098" s="10"/>
      <c r="BH1098" s="10"/>
      <c r="BI1098" s="78"/>
      <c r="BJ1098" s="55"/>
      <c r="BK1098" s="55"/>
      <c r="BL1098" s="55"/>
      <c r="BM1098" s="55"/>
      <c r="BN1098" s="55"/>
      <c r="BO1098" s="55"/>
      <c r="BP1098" s="55"/>
      <c r="BQ1098" s="55"/>
      <c r="BR1098" s="55"/>
      <c r="BS1098" s="55"/>
      <c r="BT1098" s="55"/>
      <c r="BU1098" s="55"/>
      <c r="BV1098" s="55"/>
      <c r="BW1098" s="10"/>
      <c r="BX1098" s="10"/>
      <c r="BY1098" s="10"/>
      <c r="BZ1098" s="10"/>
      <c r="CA1098" s="10"/>
      <c r="CB1098" s="10"/>
      <c r="CC1098" s="10"/>
    </row>
    <row r="1099" spans="1:81" ht="17.25" customHeight="1">
      <c r="A1099" s="20">
        <v>10</v>
      </c>
      <c r="B1099" s="76">
        <v>35.3</v>
      </c>
      <c r="C1099" s="76">
        <v>20.5</v>
      </c>
      <c r="D1099" s="76">
        <v>0</v>
      </c>
      <c r="E1099" s="76">
        <v>31.2</v>
      </c>
      <c r="F1099" s="76">
        <v>23.2</v>
      </c>
      <c r="G1099" s="76">
        <v>0</v>
      </c>
      <c r="H1099" s="76">
        <v>37.2</v>
      </c>
      <c r="I1099" s="76">
        <v>25</v>
      </c>
      <c r="J1099" s="76">
        <v>0.9</v>
      </c>
      <c r="K1099" s="76">
        <v>37.1</v>
      </c>
      <c r="L1099" s="76">
        <v>25</v>
      </c>
      <c r="M1099" s="76">
        <v>6</v>
      </c>
      <c r="O1099" s="20">
        <v>10</v>
      </c>
      <c r="P1099" s="76">
        <v>36.4</v>
      </c>
      <c r="Q1099" s="76">
        <v>25.4</v>
      </c>
      <c r="R1099" s="76">
        <v>0</v>
      </c>
      <c r="S1099" s="76"/>
      <c r="T1099" s="76"/>
      <c r="U1099" s="76"/>
      <c r="V1099" s="76"/>
      <c r="W1099" s="76"/>
      <c r="X1099" s="76"/>
      <c r="Y1099" s="76"/>
      <c r="Z1099" s="76"/>
      <c r="AA1099" s="76"/>
      <c r="AC1099" s="20">
        <v>10</v>
      </c>
      <c r="AD1099" s="76"/>
      <c r="AE1099" s="76"/>
      <c r="AF1099" s="76"/>
      <c r="AG1099" s="76"/>
      <c r="AH1099" s="76"/>
      <c r="AI1099" s="76"/>
      <c r="AJ1099" s="76"/>
      <c r="AK1099" s="76"/>
      <c r="AL1099" s="76"/>
      <c r="AM1099" s="76"/>
      <c r="AN1099" s="76"/>
      <c r="AO1099" s="76"/>
      <c r="AP1099" s="10"/>
      <c r="AQ1099" s="24"/>
      <c r="BG1099" s="10"/>
      <c r="BH1099" s="10"/>
      <c r="BI1099" s="78"/>
      <c r="BJ1099" s="55"/>
      <c r="BK1099" s="55"/>
      <c r="BL1099" s="55"/>
      <c r="BM1099" s="55"/>
      <c r="BN1099" s="55"/>
      <c r="BO1099" s="55"/>
      <c r="BP1099" s="55"/>
      <c r="BQ1099" s="55"/>
      <c r="BR1099" s="55"/>
      <c r="BS1099" s="55"/>
      <c r="BT1099" s="55"/>
      <c r="BU1099" s="55"/>
      <c r="BV1099" s="55"/>
      <c r="BW1099" s="10"/>
      <c r="BX1099" s="10"/>
      <c r="BY1099" s="10"/>
      <c r="BZ1099" s="10"/>
      <c r="CA1099" s="10"/>
      <c r="CB1099" s="10"/>
      <c r="CC1099" s="10"/>
    </row>
    <row r="1100" spans="1:81" ht="17.25" customHeight="1">
      <c r="A1100" s="20">
        <v>11</v>
      </c>
      <c r="B1100" s="76">
        <v>35</v>
      </c>
      <c r="C1100" s="76">
        <v>23.3</v>
      </c>
      <c r="D1100" s="76">
        <v>0</v>
      </c>
      <c r="E1100" s="76">
        <v>32</v>
      </c>
      <c r="F1100" s="76">
        <v>20.5</v>
      </c>
      <c r="G1100" s="76">
        <v>0</v>
      </c>
      <c r="H1100" s="76">
        <v>38.1</v>
      </c>
      <c r="I1100" s="76">
        <v>24.9</v>
      </c>
      <c r="J1100" s="76">
        <v>0</v>
      </c>
      <c r="K1100" s="76">
        <v>38.7</v>
      </c>
      <c r="L1100" s="76">
        <v>24</v>
      </c>
      <c r="M1100" s="76">
        <v>0</v>
      </c>
      <c r="O1100" s="20">
        <v>11</v>
      </c>
      <c r="P1100" s="76">
        <v>36.1</v>
      </c>
      <c r="Q1100" s="76">
        <v>25.6</v>
      </c>
      <c r="R1100" s="76">
        <v>3.3</v>
      </c>
      <c r="S1100" s="76"/>
      <c r="T1100" s="76"/>
      <c r="U1100" s="76"/>
      <c r="V1100" s="76"/>
      <c r="W1100" s="76"/>
      <c r="X1100" s="76"/>
      <c r="Y1100" s="76"/>
      <c r="Z1100" s="76"/>
      <c r="AA1100" s="76"/>
      <c r="AC1100" s="20">
        <v>11</v>
      </c>
      <c r="AD1100" s="76"/>
      <c r="AE1100" s="76"/>
      <c r="AF1100" s="76"/>
      <c r="AG1100" s="76"/>
      <c r="AH1100" s="76"/>
      <c r="AI1100" s="76"/>
      <c r="AJ1100" s="76"/>
      <c r="AK1100" s="76"/>
      <c r="AL1100" s="76"/>
      <c r="AM1100" s="76"/>
      <c r="AN1100" s="76"/>
      <c r="AO1100" s="76"/>
      <c r="AP1100" s="10"/>
      <c r="AQ1100" s="24"/>
      <c r="BF1100" s="10"/>
      <c r="BG1100" s="10"/>
      <c r="BH1100" s="10"/>
      <c r="BI1100" s="78"/>
      <c r="BJ1100" s="55"/>
      <c r="BK1100" s="55"/>
      <c r="BL1100" s="55"/>
      <c r="BM1100" s="55"/>
      <c r="BN1100" s="55"/>
      <c r="BO1100" s="55"/>
      <c r="BP1100" s="55"/>
      <c r="BQ1100" s="55"/>
      <c r="BR1100" s="55"/>
      <c r="BS1100" s="55"/>
      <c r="BT1100" s="55"/>
      <c r="BU1100" s="55"/>
      <c r="BV1100" s="55"/>
      <c r="BW1100" s="10"/>
      <c r="BX1100" s="10"/>
      <c r="BY1100" s="10"/>
      <c r="BZ1100" s="10"/>
      <c r="CA1100" s="10"/>
      <c r="CB1100" s="10"/>
      <c r="CC1100" s="10"/>
    </row>
    <row r="1101" spans="1:81" ht="17.25" customHeight="1">
      <c r="A1101" s="20">
        <v>12</v>
      </c>
      <c r="B1101" s="76">
        <v>35.1</v>
      </c>
      <c r="C1101" s="76">
        <v>21.9</v>
      </c>
      <c r="D1101" s="76">
        <v>0</v>
      </c>
      <c r="E1101" s="76">
        <v>33.5</v>
      </c>
      <c r="F1101" s="76">
        <v>19</v>
      </c>
      <c r="G1101" s="76">
        <v>0</v>
      </c>
      <c r="H1101" s="76">
        <v>34.4</v>
      </c>
      <c r="I1101" s="76">
        <v>24.8</v>
      </c>
      <c r="J1101" s="76">
        <v>5.3</v>
      </c>
      <c r="K1101" s="76">
        <v>39.3</v>
      </c>
      <c r="L1101" s="76">
        <v>25.7</v>
      </c>
      <c r="M1101" s="76">
        <v>0</v>
      </c>
      <c r="O1101" s="20">
        <v>12</v>
      </c>
      <c r="P1101" s="76">
        <v>37.4</v>
      </c>
      <c r="Q1101" s="76">
        <v>24.5</v>
      </c>
      <c r="R1101" s="76">
        <v>0</v>
      </c>
      <c r="S1101" s="76"/>
      <c r="T1101" s="76"/>
      <c r="U1101" s="76"/>
      <c r="V1101" s="76"/>
      <c r="W1101" s="76"/>
      <c r="X1101" s="76"/>
      <c r="Y1101" s="76"/>
      <c r="Z1101" s="76"/>
      <c r="AA1101" s="76"/>
      <c r="AC1101" s="20">
        <v>12</v>
      </c>
      <c r="AD1101" s="76"/>
      <c r="AE1101" s="76"/>
      <c r="AF1101" s="76"/>
      <c r="AG1101" s="76"/>
      <c r="AH1101" s="76"/>
      <c r="AI1101" s="76"/>
      <c r="AJ1101" s="76"/>
      <c r="AK1101" s="76"/>
      <c r="AL1101" s="76"/>
      <c r="AM1101" s="76"/>
      <c r="AN1101" s="76"/>
      <c r="AO1101" s="76"/>
      <c r="AP1101" s="10"/>
      <c r="AQ1101" s="24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  <c r="BP1101" s="10"/>
      <c r="BQ1101" s="10"/>
      <c r="BR1101" s="10"/>
      <c r="BS1101" s="10"/>
      <c r="BT1101" s="10"/>
      <c r="BU1101" s="24"/>
      <c r="BV1101" s="10"/>
      <c r="BW1101" s="10"/>
      <c r="BX1101" s="10"/>
      <c r="BY1101" s="10"/>
      <c r="BZ1101" s="10"/>
      <c r="CA1101" s="10"/>
      <c r="CB1101" s="10"/>
      <c r="CC1101" s="10"/>
    </row>
    <row r="1102" spans="1:81" ht="17.25" customHeight="1">
      <c r="A1102" s="20">
        <v>13</v>
      </c>
      <c r="B1102" s="76">
        <v>33.5</v>
      </c>
      <c r="C1102" s="76">
        <v>23.6</v>
      </c>
      <c r="D1102" s="76">
        <v>0</v>
      </c>
      <c r="E1102" s="76">
        <v>36</v>
      </c>
      <c r="F1102" s="76">
        <v>18.1</v>
      </c>
      <c r="G1102" s="76">
        <v>0</v>
      </c>
      <c r="H1102" s="76">
        <v>36.8</v>
      </c>
      <c r="I1102" s="76">
        <v>24.7</v>
      </c>
      <c r="J1102" s="76">
        <v>0</v>
      </c>
      <c r="K1102" s="76">
        <v>40.1</v>
      </c>
      <c r="L1102" s="76">
        <v>25.2</v>
      </c>
      <c r="M1102" s="76">
        <v>0</v>
      </c>
      <c r="O1102" s="20">
        <v>13</v>
      </c>
      <c r="P1102" s="76">
        <v>38.6</v>
      </c>
      <c r="Q1102" s="76">
        <v>26.2</v>
      </c>
      <c r="R1102" s="76">
        <v>1</v>
      </c>
      <c r="S1102" s="76"/>
      <c r="T1102" s="76"/>
      <c r="U1102" s="76"/>
      <c r="V1102" s="76"/>
      <c r="W1102" s="76"/>
      <c r="X1102" s="76"/>
      <c r="Y1102" s="76"/>
      <c r="Z1102" s="76"/>
      <c r="AA1102" s="76"/>
      <c r="AC1102" s="20">
        <v>13</v>
      </c>
      <c r="AD1102" s="76"/>
      <c r="AE1102" s="76"/>
      <c r="AF1102" s="76"/>
      <c r="AG1102" s="76"/>
      <c r="AH1102" s="76"/>
      <c r="AI1102" s="76"/>
      <c r="AJ1102" s="76"/>
      <c r="AK1102" s="76"/>
      <c r="AL1102" s="76"/>
      <c r="AM1102" s="76"/>
      <c r="AN1102" s="76"/>
      <c r="AO1102" s="76"/>
      <c r="AP1102" s="10"/>
      <c r="AQ1102" s="24"/>
      <c r="BF1102" s="10"/>
      <c r="BG1102" s="10"/>
      <c r="BH1102" s="10"/>
      <c r="BI1102" s="10"/>
      <c r="BJ1102" s="10"/>
      <c r="BK1102" s="10"/>
      <c r="BL1102" s="10"/>
      <c r="BM1102" s="10"/>
      <c r="BN1102" s="10"/>
      <c r="BO1102" s="10"/>
      <c r="BP1102" s="10"/>
      <c r="BQ1102" s="10"/>
      <c r="BR1102" s="10"/>
      <c r="BS1102" s="12"/>
      <c r="BT1102" s="12"/>
      <c r="BU1102" s="12"/>
      <c r="BV1102" s="12"/>
      <c r="BW1102" s="10"/>
      <c r="BX1102" s="10"/>
      <c r="BY1102" s="10"/>
      <c r="BZ1102" s="10"/>
      <c r="CA1102" s="10"/>
      <c r="CB1102" s="10"/>
      <c r="CC1102" s="10"/>
    </row>
    <row r="1103" spans="1:81" ht="17.25" customHeight="1">
      <c r="A1103" s="20">
        <v>14</v>
      </c>
      <c r="B1103" s="76">
        <v>33.1</v>
      </c>
      <c r="C1103" s="76">
        <v>23.6</v>
      </c>
      <c r="D1103" s="76">
        <v>0</v>
      </c>
      <c r="E1103" s="76">
        <v>37.2</v>
      </c>
      <c r="F1103" s="76">
        <v>18</v>
      </c>
      <c r="G1103" s="76">
        <v>0</v>
      </c>
      <c r="H1103" s="76">
        <v>37.9</v>
      </c>
      <c r="I1103" s="76">
        <v>24</v>
      </c>
      <c r="J1103" s="76">
        <v>0</v>
      </c>
      <c r="K1103" s="76">
        <v>38.1</v>
      </c>
      <c r="L1103" s="76">
        <v>26.2</v>
      </c>
      <c r="M1103" s="76">
        <v>0</v>
      </c>
      <c r="O1103" s="20">
        <v>14</v>
      </c>
      <c r="P1103" s="76">
        <v>36</v>
      </c>
      <c r="Q1103" s="76">
        <v>25.5</v>
      </c>
      <c r="R1103" s="76">
        <v>0</v>
      </c>
      <c r="S1103" s="76"/>
      <c r="T1103" s="76"/>
      <c r="U1103" s="76"/>
      <c r="V1103" s="76"/>
      <c r="W1103" s="76"/>
      <c r="X1103" s="76"/>
      <c r="Y1103" s="76"/>
      <c r="Z1103" s="76"/>
      <c r="AA1103" s="76"/>
      <c r="AC1103" s="20">
        <v>14</v>
      </c>
      <c r="AD1103" s="76"/>
      <c r="AE1103" s="76"/>
      <c r="AF1103" s="76"/>
      <c r="AG1103" s="76"/>
      <c r="AH1103" s="76"/>
      <c r="AI1103" s="76"/>
      <c r="AJ1103" s="76"/>
      <c r="AK1103" s="76"/>
      <c r="AL1103" s="76"/>
      <c r="AM1103" s="76"/>
      <c r="AN1103" s="76"/>
      <c r="AO1103" s="76"/>
      <c r="AP1103" s="10"/>
      <c r="AQ1103" s="24"/>
      <c r="BF1103" s="10"/>
      <c r="BG1103" s="10"/>
      <c r="BH1103" s="10"/>
      <c r="BI1103" s="10"/>
      <c r="BJ1103" s="10"/>
      <c r="BK1103" s="10"/>
      <c r="BL1103" s="10"/>
      <c r="BM1103" s="10"/>
      <c r="BN1103" s="10"/>
      <c r="BO1103" s="10"/>
      <c r="BP1103" s="10"/>
      <c r="BQ1103" s="10"/>
      <c r="BR1103" s="10"/>
      <c r="BS1103" s="12"/>
      <c r="BT1103" s="12"/>
      <c r="BU1103" s="12"/>
      <c r="BV1103" s="12"/>
      <c r="BW1103" s="10"/>
      <c r="BX1103" s="10"/>
      <c r="BY1103" s="10"/>
      <c r="BZ1103" s="10"/>
      <c r="CA1103" s="10"/>
      <c r="CB1103" s="10"/>
      <c r="CC1103" s="10"/>
    </row>
    <row r="1104" spans="1:81" ht="17.25" customHeight="1">
      <c r="A1104" s="20">
        <v>15</v>
      </c>
      <c r="B1104" s="76">
        <v>33.8</v>
      </c>
      <c r="C1104" s="76">
        <v>21.7</v>
      </c>
      <c r="D1104" s="76">
        <v>0</v>
      </c>
      <c r="E1104" s="76">
        <v>37.4</v>
      </c>
      <c r="F1104" s="76">
        <v>17.9</v>
      </c>
      <c r="G1104" s="76">
        <v>0</v>
      </c>
      <c r="H1104" s="76">
        <v>37.3</v>
      </c>
      <c r="I1104" s="76">
        <v>20.1</v>
      </c>
      <c r="J1104" s="76">
        <v>0</v>
      </c>
      <c r="K1104" s="76">
        <v>39.4</v>
      </c>
      <c r="L1104" s="76">
        <v>24.5</v>
      </c>
      <c r="M1104" s="76">
        <v>0</v>
      </c>
      <c r="O1104" s="20">
        <v>15</v>
      </c>
      <c r="P1104" s="76">
        <v>38.5</v>
      </c>
      <c r="Q1104" s="76">
        <v>25.5</v>
      </c>
      <c r="R1104" s="76">
        <v>0</v>
      </c>
      <c r="S1104" s="76"/>
      <c r="T1104" s="76"/>
      <c r="U1104" s="76"/>
      <c r="V1104" s="76"/>
      <c r="W1104" s="76"/>
      <c r="X1104" s="76"/>
      <c r="Y1104" s="76"/>
      <c r="Z1104" s="76"/>
      <c r="AA1104" s="76"/>
      <c r="AC1104" s="20">
        <v>15</v>
      </c>
      <c r="AD1104" s="76"/>
      <c r="AE1104" s="76"/>
      <c r="AF1104" s="76"/>
      <c r="AG1104" s="76"/>
      <c r="AH1104" s="76"/>
      <c r="AI1104" s="76"/>
      <c r="AJ1104" s="76"/>
      <c r="AK1104" s="76"/>
      <c r="AL1104" s="76"/>
      <c r="AM1104" s="76"/>
      <c r="AN1104" s="76"/>
      <c r="AO1104" s="76"/>
      <c r="AP1104" s="10"/>
      <c r="AQ1104" s="24"/>
      <c r="BF1104" s="10"/>
      <c r="BG1104" s="10"/>
      <c r="BH1104" s="10"/>
      <c r="BI1104" s="10"/>
      <c r="BJ1104" s="10"/>
      <c r="BK1104" s="10"/>
      <c r="BL1104" s="10"/>
      <c r="BM1104" s="10"/>
      <c r="BN1104" s="10"/>
      <c r="BO1104" s="10"/>
      <c r="BP1104" s="10"/>
      <c r="BQ1104" s="10"/>
      <c r="BR1104" s="10"/>
      <c r="BS1104" s="12"/>
      <c r="BT1104" s="12"/>
      <c r="BU1104" s="12"/>
      <c r="BV1104" s="12"/>
      <c r="BW1104" s="10"/>
      <c r="BX1104" s="10"/>
      <c r="BY1104" s="10"/>
      <c r="BZ1104" s="10"/>
      <c r="CA1104" s="10"/>
      <c r="CB1104" s="10"/>
      <c r="CC1104" s="10"/>
    </row>
    <row r="1105" spans="1:81" ht="17.25" customHeight="1">
      <c r="A1105" s="20">
        <v>16</v>
      </c>
      <c r="B1105" s="76">
        <v>33.5</v>
      </c>
      <c r="C1105" s="76">
        <v>21.3</v>
      </c>
      <c r="D1105" s="76">
        <v>0</v>
      </c>
      <c r="E1105" s="76">
        <v>36.4</v>
      </c>
      <c r="F1105" s="76">
        <v>18</v>
      </c>
      <c r="G1105" s="76">
        <v>0</v>
      </c>
      <c r="H1105" s="76">
        <v>39.1</v>
      </c>
      <c r="I1105" s="76">
        <v>23.2</v>
      </c>
      <c r="J1105" s="76">
        <v>1.7</v>
      </c>
      <c r="K1105" s="76">
        <v>39.6</v>
      </c>
      <c r="L1105" s="76">
        <v>26.1</v>
      </c>
      <c r="M1105" s="76">
        <v>0.3</v>
      </c>
      <c r="O1105" s="20">
        <v>16</v>
      </c>
      <c r="P1105" s="76">
        <v>35</v>
      </c>
      <c r="Q1105" s="76">
        <v>27.2</v>
      </c>
      <c r="R1105" s="76">
        <v>0</v>
      </c>
      <c r="S1105" s="76"/>
      <c r="T1105" s="76"/>
      <c r="U1105" s="76"/>
      <c r="V1105" s="76"/>
      <c r="W1105" s="76"/>
      <c r="X1105" s="76"/>
      <c r="Y1105" s="76"/>
      <c r="Z1105" s="76"/>
      <c r="AA1105" s="76"/>
      <c r="AC1105" s="20">
        <v>16</v>
      </c>
      <c r="AD1105" s="76"/>
      <c r="AE1105" s="76"/>
      <c r="AF1105" s="76"/>
      <c r="AG1105" s="76"/>
      <c r="AH1105" s="76"/>
      <c r="AI1105" s="76"/>
      <c r="AJ1105" s="76"/>
      <c r="AK1105" s="76"/>
      <c r="AL1105" s="76"/>
      <c r="AM1105" s="76"/>
      <c r="AN1105" s="76"/>
      <c r="AO1105" s="76"/>
      <c r="AP1105" s="10"/>
      <c r="AQ1105" s="23"/>
      <c r="BF1105" s="10"/>
      <c r="BG1105" s="10"/>
      <c r="BH1105" s="26"/>
      <c r="BI1105" s="29"/>
      <c r="BJ1105" s="10"/>
      <c r="BK1105" s="10"/>
      <c r="BL1105" s="10"/>
      <c r="BM1105" s="26"/>
      <c r="BN1105" s="10"/>
      <c r="BO1105" s="10"/>
      <c r="BP1105" s="10"/>
      <c r="BQ1105" s="10"/>
      <c r="BR1105" s="10"/>
      <c r="BS1105" s="10"/>
      <c r="BT1105" s="10"/>
      <c r="BU1105" s="24"/>
      <c r="BV1105" s="10"/>
      <c r="BW1105" s="10"/>
      <c r="BX1105" s="10"/>
      <c r="BY1105" s="10"/>
      <c r="BZ1105" s="10"/>
      <c r="CA1105" s="10"/>
      <c r="CB1105" s="10"/>
      <c r="CC1105" s="10"/>
    </row>
    <row r="1106" spans="1:81" ht="17.25" customHeight="1">
      <c r="A1106" s="20">
        <v>17</v>
      </c>
      <c r="B1106" s="76">
        <v>33.8</v>
      </c>
      <c r="C1106" s="76">
        <v>20.1</v>
      </c>
      <c r="D1106" s="76">
        <v>0</v>
      </c>
      <c r="E1106" s="76">
        <v>35.4</v>
      </c>
      <c r="F1106" s="76">
        <v>20.7</v>
      </c>
      <c r="G1106" s="76">
        <v>0</v>
      </c>
      <c r="H1106" s="76">
        <v>38.9</v>
      </c>
      <c r="I1106" s="76">
        <v>26.2</v>
      </c>
      <c r="J1106" s="76">
        <v>0</v>
      </c>
      <c r="K1106" s="76">
        <v>38.5</v>
      </c>
      <c r="L1106" s="76">
        <v>25</v>
      </c>
      <c r="M1106" s="76">
        <v>0</v>
      </c>
      <c r="O1106" s="20">
        <v>17</v>
      </c>
      <c r="P1106" s="76"/>
      <c r="Q1106" s="76">
        <v>27</v>
      </c>
      <c r="R1106" s="76"/>
      <c r="S1106" s="76"/>
      <c r="T1106" s="76"/>
      <c r="U1106" s="76"/>
      <c r="V1106" s="76"/>
      <c r="W1106" s="76"/>
      <c r="X1106" s="76"/>
      <c r="Y1106" s="76"/>
      <c r="Z1106" s="76"/>
      <c r="AA1106" s="76"/>
      <c r="AC1106" s="20">
        <v>17</v>
      </c>
      <c r="AD1106" s="76"/>
      <c r="AE1106" s="76"/>
      <c r="AF1106" s="76"/>
      <c r="AG1106" s="76"/>
      <c r="AH1106" s="76"/>
      <c r="AI1106" s="76"/>
      <c r="AJ1106" s="76"/>
      <c r="AK1106" s="76"/>
      <c r="AL1106" s="76"/>
      <c r="AM1106" s="76"/>
      <c r="AN1106" s="76"/>
      <c r="AO1106" s="76"/>
      <c r="AP1106" s="10"/>
      <c r="AQ1106" s="24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24"/>
      <c r="BE1106" s="10"/>
      <c r="BF1106" s="10"/>
      <c r="BG1106" s="10"/>
      <c r="BH1106" s="10"/>
      <c r="BI1106" s="10"/>
      <c r="BJ1106" s="10"/>
      <c r="BK1106" s="10"/>
      <c r="BL1106" s="10"/>
      <c r="BM1106" s="10"/>
      <c r="BN1106" s="10"/>
      <c r="BO1106" s="10"/>
      <c r="BP1106" s="10"/>
      <c r="BQ1106" s="24"/>
      <c r="BR1106" s="10"/>
      <c r="BS1106" s="10"/>
      <c r="BT1106" s="10"/>
      <c r="BU1106" s="10"/>
      <c r="BV1106" s="10"/>
      <c r="BW1106" s="10"/>
      <c r="BX1106" s="10"/>
      <c r="BY1106" s="10"/>
      <c r="BZ1106" s="10"/>
      <c r="CA1106" s="10"/>
      <c r="CB1106" s="10"/>
      <c r="CC1106" s="10"/>
    </row>
    <row r="1107" spans="1:81" ht="17.25" customHeight="1">
      <c r="A1107" s="20">
        <v>18</v>
      </c>
      <c r="B1107" s="76">
        <v>34.5</v>
      </c>
      <c r="C1107" s="76">
        <v>18.6</v>
      </c>
      <c r="D1107" s="76">
        <v>0</v>
      </c>
      <c r="E1107" s="76">
        <v>34.8</v>
      </c>
      <c r="F1107" s="76">
        <v>24</v>
      </c>
      <c r="G1107" s="76">
        <v>0.7</v>
      </c>
      <c r="H1107" s="76">
        <v>38.8</v>
      </c>
      <c r="I1107" s="76">
        <v>25.1</v>
      </c>
      <c r="J1107" s="76">
        <v>0</v>
      </c>
      <c r="K1107" s="76">
        <v>39.1</v>
      </c>
      <c r="L1107" s="76">
        <v>25</v>
      </c>
      <c r="M1107" s="76">
        <v>0</v>
      </c>
      <c r="O1107" s="20">
        <v>18</v>
      </c>
      <c r="P1107" s="76"/>
      <c r="Q1107" s="76"/>
      <c r="R1107" s="76"/>
      <c r="S1107" s="76"/>
      <c r="T1107" s="76"/>
      <c r="U1107" s="76"/>
      <c r="V1107" s="76"/>
      <c r="W1107" s="76"/>
      <c r="X1107" s="76"/>
      <c r="Y1107" s="76"/>
      <c r="Z1107" s="76"/>
      <c r="AA1107" s="76"/>
      <c r="AC1107" s="20">
        <v>18</v>
      </c>
      <c r="AD1107" s="76"/>
      <c r="AE1107" s="76"/>
      <c r="AF1107" s="76"/>
      <c r="AG1107" s="76"/>
      <c r="AH1107" s="76"/>
      <c r="AI1107" s="76"/>
      <c r="AJ1107" s="76"/>
      <c r="AK1107" s="76"/>
      <c r="AL1107" s="76"/>
      <c r="AM1107" s="76"/>
      <c r="AN1107" s="76"/>
      <c r="AO1107" s="76"/>
      <c r="AP1107" s="10"/>
      <c r="AQ1107" s="24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24"/>
      <c r="BE1107" s="10"/>
      <c r="BF1107" s="10"/>
      <c r="BG1107" s="29"/>
      <c r="BH1107" s="10"/>
      <c r="BI1107" s="10"/>
      <c r="BJ1107" s="10"/>
      <c r="BK1107" s="10"/>
      <c r="BL1107" s="10"/>
      <c r="BM1107" s="26"/>
      <c r="BN1107" s="10"/>
      <c r="BO1107" s="10"/>
      <c r="BP1107" s="26"/>
      <c r="BQ1107" s="24"/>
      <c r="BR1107" s="10"/>
      <c r="BS1107" s="10"/>
      <c r="BT1107" s="10"/>
      <c r="BU1107" s="10"/>
      <c r="BV1107" s="10"/>
      <c r="BW1107" s="10"/>
      <c r="BX1107" s="10"/>
      <c r="BY1107" s="10"/>
      <c r="BZ1107" s="10"/>
      <c r="CA1107" s="10"/>
      <c r="CB1107" s="10"/>
      <c r="CC1107" s="10"/>
    </row>
    <row r="1108" spans="1:81" ht="17.25" customHeight="1">
      <c r="A1108" s="20">
        <v>19</v>
      </c>
      <c r="B1108" s="76">
        <v>34.1</v>
      </c>
      <c r="C1108" s="76">
        <v>18.3</v>
      </c>
      <c r="D1108" s="76">
        <v>0</v>
      </c>
      <c r="E1108" s="76">
        <v>36.6</v>
      </c>
      <c r="F1108" s="76">
        <v>21</v>
      </c>
      <c r="G1108" s="76">
        <v>0</v>
      </c>
      <c r="H1108" s="76">
        <v>36.3</v>
      </c>
      <c r="I1108" s="76">
        <v>25.3</v>
      </c>
      <c r="J1108" s="76">
        <v>0.7</v>
      </c>
      <c r="K1108" s="76">
        <v>40.1</v>
      </c>
      <c r="L1108" s="76">
        <v>24.5</v>
      </c>
      <c r="M1108" s="76">
        <v>0</v>
      </c>
      <c r="O1108" s="20">
        <v>19</v>
      </c>
      <c r="P1108" s="76"/>
      <c r="Q1108" s="76"/>
      <c r="R1108" s="76"/>
      <c r="S1108" s="76"/>
      <c r="T1108" s="76"/>
      <c r="U1108" s="76"/>
      <c r="V1108" s="76"/>
      <c r="W1108" s="76"/>
      <c r="X1108" s="76"/>
      <c r="Y1108" s="76"/>
      <c r="Z1108" s="76"/>
      <c r="AA1108" s="76"/>
      <c r="AC1108" s="20">
        <v>19</v>
      </c>
      <c r="AD1108" s="76"/>
      <c r="AE1108" s="76"/>
      <c r="AF1108" s="76"/>
      <c r="AG1108" s="76"/>
      <c r="AH1108" s="76"/>
      <c r="AI1108" s="76"/>
      <c r="AJ1108" s="76"/>
      <c r="AK1108" s="76"/>
      <c r="AL1108" s="76"/>
      <c r="AM1108" s="76"/>
      <c r="AN1108" s="76"/>
      <c r="AO1108" s="76"/>
      <c r="AP1108" s="10"/>
      <c r="AQ1108" s="24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24"/>
      <c r="BE1108" s="10"/>
      <c r="BF1108" s="10"/>
      <c r="BG1108" s="10"/>
      <c r="BH1108" s="10"/>
      <c r="BI1108" s="10"/>
      <c r="BJ1108" s="10"/>
      <c r="BK1108" s="10"/>
      <c r="BL1108" s="10"/>
      <c r="BM1108" s="28"/>
      <c r="BN1108" s="10"/>
      <c r="BO1108" s="10"/>
      <c r="BP1108" s="10"/>
      <c r="BQ1108" s="24"/>
      <c r="BR1108" s="10"/>
      <c r="BS1108" s="10"/>
      <c r="BT1108" s="10"/>
      <c r="BU1108" s="10"/>
      <c r="BV1108" s="10"/>
      <c r="BW1108" s="10"/>
      <c r="BX1108" s="10"/>
      <c r="BY1108" s="10"/>
      <c r="BZ1108" s="10"/>
      <c r="CA1108" s="10"/>
      <c r="CB1108" s="10"/>
      <c r="CC1108" s="10"/>
    </row>
    <row r="1109" spans="1:81" ht="17.25" customHeight="1">
      <c r="A1109" s="20">
        <v>20</v>
      </c>
      <c r="B1109" s="76">
        <v>35</v>
      </c>
      <c r="C1109" s="76">
        <v>20.1</v>
      </c>
      <c r="D1109" s="76">
        <v>0</v>
      </c>
      <c r="E1109" s="76">
        <v>35.8</v>
      </c>
      <c r="F1109" s="76">
        <v>21.7</v>
      </c>
      <c r="G1109" s="76">
        <v>0</v>
      </c>
      <c r="H1109" s="76">
        <v>32.1</v>
      </c>
      <c r="I1109" s="76">
        <v>23</v>
      </c>
      <c r="J1109" s="76">
        <v>0</v>
      </c>
      <c r="K1109" s="76">
        <v>40.1</v>
      </c>
      <c r="L1109" s="76">
        <v>27.8</v>
      </c>
      <c r="M1109" s="76">
        <v>0</v>
      </c>
      <c r="O1109" s="20">
        <v>20</v>
      </c>
      <c r="P1109" s="76"/>
      <c r="Q1109" s="76"/>
      <c r="R1109" s="76"/>
      <c r="S1109" s="76"/>
      <c r="T1109" s="76"/>
      <c r="U1109" s="76"/>
      <c r="V1109" s="76"/>
      <c r="W1109" s="76"/>
      <c r="X1109" s="76"/>
      <c r="Y1109" s="76"/>
      <c r="Z1109" s="76"/>
      <c r="AA1109" s="76"/>
      <c r="AC1109" s="20">
        <v>20</v>
      </c>
      <c r="AD1109" s="76"/>
      <c r="AE1109" s="76"/>
      <c r="AF1109" s="76"/>
      <c r="AG1109" s="76"/>
      <c r="AH1109" s="76"/>
      <c r="AI1109" s="76"/>
      <c r="AJ1109" s="76"/>
      <c r="AK1109" s="76"/>
      <c r="AL1109" s="76"/>
      <c r="AM1109" s="76"/>
      <c r="AN1109" s="76"/>
      <c r="AO1109" s="76"/>
      <c r="AP1109" s="10"/>
      <c r="AQ1109" s="24"/>
      <c r="AR1109" s="10"/>
      <c r="AS1109" s="10"/>
      <c r="AT1109" s="10"/>
      <c r="AU1109" s="10"/>
      <c r="AV1109" s="10"/>
      <c r="AW1109" s="10"/>
      <c r="AX1109" s="26"/>
      <c r="AY1109" s="10"/>
      <c r="AZ1109" s="10"/>
      <c r="BA1109" s="10"/>
      <c r="BB1109" s="10"/>
      <c r="BC1109" s="10"/>
      <c r="BD1109" s="24"/>
      <c r="BE1109" s="10"/>
      <c r="BF1109" s="10"/>
      <c r="BG1109" s="10"/>
      <c r="BH1109" s="10"/>
      <c r="BI1109" s="10"/>
      <c r="BJ1109" s="10"/>
      <c r="BK1109" s="10"/>
      <c r="BL1109" s="10"/>
      <c r="BM1109" s="10"/>
      <c r="BN1109" s="10"/>
      <c r="BO1109" s="10"/>
      <c r="BP1109" s="10"/>
      <c r="BQ1109" s="24"/>
      <c r="BR1109" s="10"/>
      <c r="BS1109" s="10"/>
      <c r="BT1109" s="10"/>
      <c r="BU1109" s="10"/>
      <c r="BV1109" s="10"/>
      <c r="BW1109" s="10"/>
      <c r="BX1109" s="10"/>
      <c r="BY1109" s="10"/>
      <c r="BZ1109" s="10"/>
      <c r="CA1109" s="10"/>
      <c r="CB1109" s="10"/>
      <c r="CC1109" s="10"/>
    </row>
    <row r="1110" spans="1:81" ht="17.25" customHeight="1">
      <c r="A1110" s="20">
        <v>21</v>
      </c>
      <c r="B1110" s="76">
        <v>34.7</v>
      </c>
      <c r="C1110" s="76">
        <v>20.1</v>
      </c>
      <c r="D1110" s="76">
        <v>0</v>
      </c>
      <c r="E1110" s="76">
        <v>36.2</v>
      </c>
      <c r="F1110" s="76">
        <v>22.5</v>
      </c>
      <c r="G1110" s="76">
        <v>0</v>
      </c>
      <c r="H1110" s="76">
        <v>34.6</v>
      </c>
      <c r="I1110" s="76">
        <v>23</v>
      </c>
      <c r="J1110" s="76">
        <v>0</v>
      </c>
      <c r="K1110" s="76">
        <v>39.6</v>
      </c>
      <c r="L1110" s="76">
        <v>26.6</v>
      </c>
      <c r="M1110" s="76">
        <v>0</v>
      </c>
      <c r="O1110" s="20">
        <v>21</v>
      </c>
      <c r="P1110" s="76"/>
      <c r="Q1110" s="76"/>
      <c r="R1110" s="76"/>
      <c r="S1110" s="76"/>
      <c r="T1110" s="76"/>
      <c r="U1110" s="76"/>
      <c r="V1110" s="76"/>
      <c r="W1110" s="76"/>
      <c r="X1110" s="76"/>
      <c r="Y1110" s="76"/>
      <c r="Z1110" s="76"/>
      <c r="AA1110" s="76"/>
      <c r="AC1110" s="20">
        <v>21</v>
      </c>
      <c r="AD1110" s="76"/>
      <c r="AE1110" s="76"/>
      <c r="AF1110" s="76"/>
      <c r="AG1110" s="76"/>
      <c r="AH1110" s="76"/>
      <c r="AI1110" s="76"/>
      <c r="AJ1110" s="76"/>
      <c r="AK1110" s="76"/>
      <c r="AL1110" s="76"/>
      <c r="AM1110" s="76"/>
      <c r="AN1110" s="76"/>
      <c r="AO1110" s="76"/>
      <c r="AP1110" s="10"/>
      <c r="AQ1110" s="24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24"/>
      <c r="BE1110" s="10"/>
      <c r="BF1110" s="10"/>
      <c r="BG1110" s="10"/>
      <c r="BH1110" s="10"/>
      <c r="BI1110" s="10"/>
      <c r="BJ1110" s="10"/>
      <c r="BK1110" s="10"/>
      <c r="BL1110" s="10"/>
      <c r="BM1110" s="10"/>
      <c r="BN1110" s="10"/>
      <c r="BO1110" s="10"/>
      <c r="BP1110" s="10"/>
      <c r="BQ1110" s="24"/>
      <c r="BR1110" s="10"/>
      <c r="BS1110" s="10"/>
      <c r="BT1110" s="10"/>
      <c r="BU1110" s="10"/>
      <c r="BV1110" s="10"/>
      <c r="BW1110" s="10"/>
      <c r="BX1110" s="10"/>
      <c r="BY1110" s="10"/>
      <c r="BZ1110" s="10"/>
      <c r="CA1110" s="10"/>
      <c r="CB1110" s="10"/>
      <c r="CC1110" s="10"/>
    </row>
    <row r="1111" spans="1:81" ht="17.25" customHeight="1">
      <c r="A1111" s="20">
        <v>22</v>
      </c>
      <c r="B1111" s="76">
        <v>35</v>
      </c>
      <c r="C1111" s="76">
        <v>18.7</v>
      </c>
      <c r="D1111" s="76">
        <v>0</v>
      </c>
      <c r="E1111" s="76">
        <v>36.8</v>
      </c>
      <c r="F1111" s="76">
        <v>22</v>
      </c>
      <c r="G1111" s="76">
        <v>0</v>
      </c>
      <c r="H1111" s="76">
        <v>37.2</v>
      </c>
      <c r="I1111" s="76">
        <v>23.1</v>
      </c>
      <c r="J1111" s="76">
        <v>3.2</v>
      </c>
      <c r="K1111" s="76">
        <v>40.9</v>
      </c>
      <c r="L1111" s="76">
        <v>25.5</v>
      </c>
      <c r="M1111" s="76">
        <v>0</v>
      </c>
      <c r="O1111" s="20">
        <v>22</v>
      </c>
      <c r="P1111" s="76"/>
      <c r="Q1111" s="76"/>
      <c r="R1111" s="76"/>
      <c r="S1111" s="76"/>
      <c r="T1111" s="76"/>
      <c r="U1111" s="76"/>
      <c r="V1111" s="76"/>
      <c r="W1111" s="76"/>
      <c r="X1111" s="76"/>
      <c r="Y1111" s="76"/>
      <c r="Z1111" s="76"/>
      <c r="AA1111" s="76"/>
      <c r="AC1111" s="20">
        <v>22</v>
      </c>
      <c r="AD1111" s="76"/>
      <c r="AE1111" s="76"/>
      <c r="AF1111" s="76"/>
      <c r="AG1111" s="76"/>
      <c r="AH1111" s="76"/>
      <c r="AI1111" s="76"/>
      <c r="AJ1111" s="76"/>
      <c r="AK1111" s="76"/>
      <c r="AL1111" s="76"/>
      <c r="AM1111" s="76"/>
      <c r="AN1111" s="76"/>
      <c r="AO1111" s="76"/>
      <c r="AP1111" s="10"/>
      <c r="AQ1111" s="24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24"/>
      <c r="BE1111" s="10"/>
      <c r="BF1111" s="10"/>
      <c r="BG1111" s="10"/>
      <c r="BH1111" s="10"/>
      <c r="BI1111" s="10"/>
      <c r="BJ1111" s="10"/>
      <c r="BK1111" s="10"/>
      <c r="BL1111" s="10"/>
      <c r="BM1111" s="10"/>
      <c r="BN1111" s="10"/>
      <c r="BO1111" s="10"/>
      <c r="BP1111" s="10"/>
      <c r="BQ1111" s="24"/>
      <c r="BR1111" s="10"/>
      <c r="BS1111" s="10"/>
      <c r="BT1111" s="10"/>
      <c r="BU1111" s="10"/>
      <c r="BV1111" s="10"/>
      <c r="BW1111" s="10"/>
      <c r="BX1111" s="10"/>
      <c r="BY1111" s="10"/>
      <c r="BZ1111" s="10"/>
      <c r="CA1111" s="10"/>
      <c r="CB1111" s="10"/>
      <c r="CC1111" s="10"/>
    </row>
    <row r="1112" spans="1:81" ht="17.25" customHeight="1">
      <c r="A1112" s="20">
        <v>23</v>
      </c>
      <c r="B1112" s="76">
        <v>32</v>
      </c>
      <c r="C1112" s="76">
        <v>20.8</v>
      </c>
      <c r="D1112" s="76">
        <v>0</v>
      </c>
      <c r="E1112" s="76">
        <v>37.3</v>
      </c>
      <c r="F1112" s="76">
        <v>23.3</v>
      </c>
      <c r="G1112" s="76">
        <v>0</v>
      </c>
      <c r="H1112" s="76">
        <v>37.8</v>
      </c>
      <c r="I1112" s="76">
        <v>24.9</v>
      </c>
      <c r="J1112" s="76">
        <v>4.1</v>
      </c>
      <c r="K1112" s="76">
        <v>38.8</v>
      </c>
      <c r="L1112" s="76">
        <v>28.2</v>
      </c>
      <c r="M1112" s="76">
        <v>0</v>
      </c>
      <c r="O1112" s="20">
        <v>23</v>
      </c>
      <c r="P1112" s="76"/>
      <c r="Q1112" s="76"/>
      <c r="R1112" s="76"/>
      <c r="S1112" s="76"/>
      <c r="T1112" s="76"/>
      <c r="U1112" s="76"/>
      <c r="V1112" s="76"/>
      <c r="W1112" s="76"/>
      <c r="X1112" s="76"/>
      <c r="Y1112" s="76"/>
      <c r="Z1112" s="76"/>
      <c r="AA1112" s="76"/>
      <c r="AC1112" s="20">
        <v>23</v>
      </c>
      <c r="AD1112" s="76"/>
      <c r="AE1112" s="76"/>
      <c r="AF1112" s="76"/>
      <c r="AG1112" s="76"/>
      <c r="AH1112" s="76"/>
      <c r="AI1112" s="76"/>
      <c r="AJ1112" s="76"/>
      <c r="AK1112" s="76"/>
      <c r="AL1112" s="76"/>
      <c r="AM1112" s="76"/>
      <c r="AN1112" s="76"/>
      <c r="AO1112" s="76"/>
      <c r="AP1112" s="10"/>
      <c r="AQ1112" s="24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24"/>
      <c r="BE1112" s="10"/>
      <c r="BF1112" s="10"/>
      <c r="BG1112" s="28"/>
      <c r="BH1112" s="10"/>
      <c r="BI1112" s="10"/>
      <c r="BJ1112" s="10"/>
      <c r="BK1112" s="10"/>
      <c r="BL1112" s="10"/>
      <c r="BM1112" s="10"/>
      <c r="BN1112" s="10"/>
      <c r="BO1112" s="10"/>
      <c r="BP1112" s="10"/>
      <c r="BQ1112" s="24"/>
      <c r="BR1112" s="10"/>
      <c r="BS1112" s="10"/>
      <c r="BT1112" s="10"/>
      <c r="BU1112" s="10"/>
      <c r="BV1112" s="10"/>
      <c r="BW1112" s="10"/>
      <c r="BX1112" s="10"/>
      <c r="BY1112" s="10"/>
      <c r="BZ1112" s="10"/>
      <c r="CA1112" s="10"/>
      <c r="CB1112" s="10"/>
      <c r="CC1112" s="10"/>
    </row>
    <row r="1113" spans="1:81" ht="17.25" customHeight="1">
      <c r="A1113" s="20">
        <v>24</v>
      </c>
      <c r="B1113" s="76">
        <v>28</v>
      </c>
      <c r="C1113" s="76">
        <v>19.7</v>
      </c>
      <c r="D1113" s="76">
        <v>0</v>
      </c>
      <c r="E1113" s="76">
        <v>36.5</v>
      </c>
      <c r="F1113" s="76">
        <v>23.2</v>
      </c>
      <c r="G1113" s="76">
        <v>2.8</v>
      </c>
      <c r="H1113" s="76">
        <v>38.3</v>
      </c>
      <c r="I1113" s="76">
        <v>24.3</v>
      </c>
      <c r="J1113" s="76">
        <v>0</v>
      </c>
      <c r="K1113" s="76">
        <v>40.8</v>
      </c>
      <c r="L1113" s="76">
        <v>27.6</v>
      </c>
      <c r="M1113" s="76">
        <v>0</v>
      </c>
      <c r="O1113" s="20">
        <v>24</v>
      </c>
      <c r="P1113" s="76"/>
      <c r="Q1113" s="76"/>
      <c r="R1113" s="76"/>
      <c r="S1113" s="76"/>
      <c r="T1113" s="76"/>
      <c r="U1113" s="76"/>
      <c r="V1113" s="76"/>
      <c r="W1113" s="76"/>
      <c r="X1113" s="76"/>
      <c r="Y1113" s="76"/>
      <c r="Z1113" s="76"/>
      <c r="AA1113" s="76"/>
      <c r="AC1113" s="20">
        <v>24</v>
      </c>
      <c r="AD1113" s="76"/>
      <c r="AE1113" s="76"/>
      <c r="AF1113" s="76"/>
      <c r="AG1113" s="76"/>
      <c r="AH1113" s="76"/>
      <c r="AI1113" s="76"/>
      <c r="AJ1113" s="76"/>
      <c r="AK1113" s="76"/>
      <c r="AL1113" s="76"/>
      <c r="AM1113" s="76"/>
      <c r="AN1113" s="76"/>
      <c r="AO1113" s="76"/>
      <c r="AP1113" s="10"/>
      <c r="AQ1113" s="24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24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24"/>
      <c r="BR1113" s="10"/>
      <c r="BS1113" s="10"/>
      <c r="BT1113" s="10"/>
      <c r="BU1113" s="10"/>
      <c r="BV1113" s="10"/>
      <c r="BW1113" s="10"/>
      <c r="BX1113" s="10"/>
      <c r="BY1113" s="10"/>
      <c r="BZ1113" s="10"/>
      <c r="CA1113" s="10"/>
      <c r="CB1113" s="10"/>
      <c r="CC1113" s="10"/>
    </row>
    <row r="1114" spans="1:81" ht="17.25" customHeight="1">
      <c r="A1114" s="20">
        <v>25</v>
      </c>
      <c r="B1114" s="76">
        <v>23.5</v>
      </c>
      <c r="C1114" s="76">
        <v>19.3</v>
      </c>
      <c r="D1114" s="76">
        <v>0</v>
      </c>
      <c r="E1114" s="76">
        <v>36.1</v>
      </c>
      <c r="F1114" s="76">
        <v>23.1</v>
      </c>
      <c r="G1114" s="76">
        <v>0</v>
      </c>
      <c r="H1114" s="76">
        <v>39.4</v>
      </c>
      <c r="I1114" s="76">
        <v>21</v>
      </c>
      <c r="J1114" s="76">
        <v>0</v>
      </c>
      <c r="K1114" s="76">
        <v>41.1</v>
      </c>
      <c r="L1114" s="76">
        <v>27.6</v>
      </c>
      <c r="M1114" s="76">
        <v>0</v>
      </c>
      <c r="O1114" s="20">
        <v>25</v>
      </c>
      <c r="P1114" s="76"/>
      <c r="Q1114" s="76"/>
      <c r="R1114" s="76"/>
      <c r="S1114" s="76"/>
      <c r="T1114" s="76"/>
      <c r="U1114" s="76"/>
      <c r="V1114" s="76"/>
      <c r="W1114" s="76"/>
      <c r="X1114" s="76"/>
      <c r="Y1114" s="76"/>
      <c r="Z1114" s="76"/>
      <c r="AA1114" s="76"/>
      <c r="AC1114" s="20">
        <v>25</v>
      </c>
      <c r="AD1114" s="76"/>
      <c r="AE1114" s="76"/>
      <c r="AF1114" s="76"/>
      <c r="AG1114" s="76"/>
      <c r="AH1114" s="76"/>
      <c r="AI1114" s="76"/>
      <c r="AJ1114" s="76"/>
      <c r="AK1114" s="76"/>
      <c r="AL1114" s="76"/>
      <c r="AM1114" s="76"/>
      <c r="AN1114" s="76"/>
      <c r="AO1114" s="76"/>
      <c r="AP1114" s="10"/>
      <c r="AQ1114" s="24"/>
      <c r="AR1114" s="10"/>
      <c r="AS1114" s="10"/>
      <c r="AT1114" s="10"/>
      <c r="AU1114" s="26"/>
      <c r="AV1114" s="10"/>
      <c r="AW1114" s="10"/>
      <c r="AX1114" s="10"/>
      <c r="AY1114" s="10"/>
      <c r="AZ1114" s="10"/>
      <c r="BA1114" s="10"/>
      <c r="BB1114" s="10"/>
      <c r="BC1114" s="10"/>
      <c r="BD1114" s="24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24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</row>
    <row r="1115" spans="1:81" ht="17.25" customHeight="1">
      <c r="A1115" s="20">
        <v>26</v>
      </c>
      <c r="B1115" s="76">
        <v>29.9</v>
      </c>
      <c r="C1115" s="76">
        <v>18.2</v>
      </c>
      <c r="D1115" s="76">
        <v>0</v>
      </c>
      <c r="E1115" s="76">
        <v>36</v>
      </c>
      <c r="F1115" s="76">
        <v>24</v>
      </c>
      <c r="G1115" s="76">
        <v>0</v>
      </c>
      <c r="H1115" s="76">
        <v>37.6</v>
      </c>
      <c r="I1115" s="76">
        <v>25.2</v>
      </c>
      <c r="J1115" s="76">
        <v>0.2</v>
      </c>
      <c r="K1115" s="76">
        <v>41.6</v>
      </c>
      <c r="L1115" s="76">
        <v>26.5</v>
      </c>
      <c r="M1115" s="76">
        <v>0</v>
      </c>
      <c r="O1115" s="20">
        <v>26</v>
      </c>
      <c r="P1115" s="76"/>
      <c r="Q1115" s="76"/>
      <c r="R1115" s="76"/>
      <c r="S1115" s="76"/>
      <c r="T1115" s="76"/>
      <c r="U1115" s="76"/>
      <c r="V1115" s="76"/>
      <c r="W1115" s="76"/>
      <c r="X1115" s="76"/>
      <c r="Y1115" s="76"/>
      <c r="Z1115" s="76"/>
      <c r="AA1115" s="76"/>
      <c r="AC1115" s="20">
        <v>26</v>
      </c>
      <c r="AD1115" s="76"/>
      <c r="AE1115" s="76"/>
      <c r="AF1115" s="76"/>
      <c r="AG1115" s="76"/>
      <c r="AH1115" s="76"/>
      <c r="AI1115" s="76"/>
      <c r="AJ1115" s="76"/>
      <c r="AK1115" s="76"/>
      <c r="AL1115" s="76"/>
      <c r="AM1115" s="76"/>
      <c r="AN1115" s="76"/>
      <c r="AO1115" s="76"/>
      <c r="AP1115" s="10"/>
      <c r="AQ1115" s="24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24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0"/>
      <c r="BO1115" s="10"/>
      <c r="BP1115" s="10"/>
      <c r="BQ1115" s="24"/>
      <c r="BR1115" s="10"/>
      <c r="BS1115" s="10"/>
      <c r="BT1115" s="10"/>
      <c r="BU1115" s="10"/>
      <c r="BV1115" s="10"/>
      <c r="BW1115" s="10"/>
      <c r="BX1115" s="10"/>
      <c r="BY1115" s="10"/>
      <c r="BZ1115" s="10"/>
      <c r="CA1115" s="10"/>
      <c r="CB1115" s="10"/>
      <c r="CC1115" s="10"/>
    </row>
    <row r="1116" spans="1:81" ht="17.25" customHeight="1">
      <c r="A1116" s="20">
        <v>27</v>
      </c>
      <c r="B1116" s="76">
        <v>31.3</v>
      </c>
      <c r="C1116" s="76">
        <v>19.9</v>
      </c>
      <c r="D1116" s="76">
        <v>0</v>
      </c>
      <c r="E1116" s="76">
        <v>37.2</v>
      </c>
      <c r="F1116" s="76">
        <v>24.1</v>
      </c>
      <c r="G1116" s="76">
        <v>0</v>
      </c>
      <c r="H1116" s="76">
        <v>36.7</v>
      </c>
      <c r="I1116" s="76">
        <v>24.5</v>
      </c>
      <c r="J1116" s="76">
        <v>0</v>
      </c>
      <c r="K1116" s="76">
        <v>42.1</v>
      </c>
      <c r="L1116" s="76">
        <v>26.5</v>
      </c>
      <c r="M1116" s="76">
        <v>0</v>
      </c>
      <c r="O1116" s="20">
        <v>27</v>
      </c>
      <c r="P1116" s="76"/>
      <c r="Q1116" s="76"/>
      <c r="R1116" s="76"/>
      <c r="S1116" s="76"/>
      <c r="T1116" s="76"/>
      <c r="U1116" s="76"/>
      <c r="V1116" s="76"/>
      <c r="W1116" s="76"/>
      <c r="X1116" s="76"/>
      <c r="Y1116" s="76"/>
      <c r="Z1116" s="76"/>
      <c r="AA1116" s="76"/>
      <c r="AC1116" s="20">
        <v>27</v>
      </c>
      <c r="AD1116" s="76"/>
      <c r="AE1116" s="76"/>
      <c r="AF1116" s="76"/>
      <c r="AG1116" s="76"/>
      <c r="AH1116" s="76"/>
      <c r="AI1116" s="76"/>
      <c r="AJ1116" s="76"/>
      <c r="AK1116" s="76"/>
      <c r="AL1116" s="76"/>
      <c r="AM1116" s="76"/>
      <c r="AN1116" s="76"/>
      <c r="AO1116" s="76"/>
      <c r="AP1116" s="10"/>
      <c r="AQ1116" s="24"/>
      <c r="AR1116" s="26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24"/>
      <c r="BE1116" s="10"/>
      <c r="BF1116" s="10"/>
      <c r="BG1116" s="10"/>
      <c r="BH1116" s="10"/>
      <c r="BI1116" s="10"/>
      <c r="BJ1116" s="10"/>
      <c r="BK1116" s="10"/>
      <c r="BL1116" s="10"/>
      <c r="BM1116" s="10"/>
      <c r="BN1116" s="10"/>
      <c r="BO1116" s="10"/>
      <c r="BP1116" s="10"/>
      <c r="BQ1116" s="24"/>
      <c r="BR1116" s="10"/>
      <c r="BS1116" s="10"/>
      <c r="BT1116" s="28"/>
      <c r="BU1116" s="10"/>
      <c r="BV1116" s="10"/>
      <c r="BW1116" s="10"/>
      <c r="BX1116" s="10"/>
      <c r="BY1116" s="10"/>
      <c r="BZ1116" s="10"/>
      <c r="CA1116" s="10"/>
      <c r="CB1116" s="10"/>
      <c r="CC1116" s="10"/>
    </row>
    <row r="1117" spans="1:81" ht="17.25" customHeight="1">
      <c r="A1117" s="20">
        <v>28</v>
      </c>
      <c r="B1117" s="76">
        <v>30.7</v>
      </c>
      <c r="C1117" s="76">
        <v>20.7</v>
      </c>
      <c r="D1117" s="76">
        <v>0.5</v>
      </c>
      <c r="E1117" s="76">
        <v>37</v>
      </c>
      <c r="F1117" s="76">
        <v>23.1</v>
      </c>
      <c r="G1117" s="76">
        <v>0</v>
      </c>
      <c r="H1117" s="76">
        <v>37</v>
      </c>
      <c r="I1117" s="76">
        <v>24.5</v>
      </c>
      <c r="J1117" s="76">
        <v>0</v>
      </c>
      <c r="K1117" s="76">
        <v>42.2</v>
      </c>
      <c r="L1117" s="76">
        <v>26.5</v>
      </c>
      <c r="M1117" s="76">
        <v>0</v>
      </c>
      <c r="O1117" s="20">
        <v>28</v>
      </c>
      <c r="P1117" s="76"/>
      <c r="Q1117" s="76"/>
      <c r="R1117" s="76"/>
      <c r="S1117" s="76"/>
      <c r="T1117" s="76"/>
      <c r="U1117" s="76"/>
      <c r="V1117" s="76"/>
      <c r="W1117" s="76"/>
      <c r="X1117" s="76"/>
      <c r="Y1117" s="76"/>
      <c r="Z1117" s="76"/>
      <c r="AA1117" s="76"/>
      <c r="AC1117" s="20">
        <v>28</v>
      </c>
      <c r="AD1117" s="76"/>
      <c r="AE1117" s="76"/>
      <c r="AF1117" s="76"/>
      <c r="AG1117" s="76"/>
      <c r="AH1117" s="76"/>
      <c r="AI1117" s="76"/>
      <c r="AJ1117" s="76"/>
      <c r="AK1117" s="76"/>
      <c r="AL1117" s="76"/>
      <c r="AM1117" s="76"/>
      <c r="AN1117" s="76"/>
      <c r="AO1117" s="76"/>
      <c r="AP1117" s="10"/>
      <c r="AQ1117" s="79"/>
      <c r="AR1117" s="64"/>
      <c r="AS1117" s="64"/>
      <c r="AT1117" s="64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24"/>
      <c r="BE1117" s="10"/>
      <c r="BF1117" s="10"/>
      <c r="BG1117" s="10"/>
      <c r="BH1117" s="10"/>
      <c r="BI1117" s="10"/>
      <c r="BJ1117" s="10"/>
      <c r="BK1117" s="10"/>
      <c r="BL1117" s="10"/>
      <c r="BM1117" s="10"/>
      <c r="BN1117" s="10"/>
      <c r="BO1117" s="10"/>
      <c r="BP1117" s="10"/>
      <c r="BQ1117" s="24"/>
      <c r="BR1117" s="10"/>
      <c r="BS1117" s="10"/>
      <c r="BT1117" s="10"/>
      <c r="BU1117" s="10"/>
      <c r="BV1117" s="10"/>
      <c r="BW1117" s="10"/>
      <c r="BX1117" s="10"/>
      <c r="BY1117" s="10"/>
      <c r="BZ1117" s="10"/>
      <c r="CA1117" s="10"/>
      <c r="CB1117" s="10"/>
      <c r="CC1117" s="10"/>
    </row>
    <row r="1118" spans="1:81" ht="17.25" customHeight="1">
      <c r="A1118" s="20">
        <v>29</v>
      </c>
      <c r="B1118" s="76">
        <v>30.1</v>
      </c>
      <c r="C1118" s="76">
        <v>19.5</v>
      </c>
      <c r="D1118" s="76">
        <v>0</v>
      </c>
      <c r="E1118" s="76">
        <v>36.5</v>
      </c>
      <c r="F1118" s="76">
        <v>24.6</v>
      </c>
      <c r="G1118" s="76">
        <v>0</v>
      </c>
      <c r="H1118" s="76">
        <v>38.6</v>
      </c>
      <c r="I1118" s="76">
        <v>24.4</v>
      </c>
      <c r="J1118" s="76">
        <v>8.8</v>
      </c>
      <c r="K1118" s="76">
        <v>43</v>
      </c>
      <c r="L1118" s="76">
        <v>28.2</v>
      </c>
      <c r="M1118" s="76">
        <v>0</v>
      </c>
      <c r="O1118" s="20">
        <v>29</v>
      </c>
      <c r="P1118" s="76"/>
      <c r="Q1118" s="76"/>
      <c r="R1118" s="76"/>
      <c r="S1118" s="76"/>
      <c r="T1118" s="76"/>
      <c r="U1118" s="76"/>
      <c r="V1118" s="76"/>
      <c r="W1118" s="76"/>
      <c r="X1118" s="76"/>
      <c r="Y1118" s="76"/>
      <c r="Z1118" s="76"/>
      <c r="AA1118" s="76"/>
      <c r="AC1118" s="20">
        <v>29</v>
      </c>
      <c r="AD1118" s="76"/>
      <c r="AE1118" s="76"/>
      <c r="AF1118" s="76"/>
      <c r="AG1118" s="76"/>
      <c r="AH1118" s="76"/>
      <c r="AI1118" s="76"/>
      <c r="AJ1118" s="76"/>
      <c r="AK1118" s="76"/>
      <c r="AL1118" s="76"/>
      <c r="AM1118" s="76"/>
      <c r="AN1118" s="76"/>
      <c r="AO1118" s="76"/>
      <c r="AP1118" s="10"/>
      <c r="AQ1118" s="64"/>
      <c r="AR1118" s="64"/>
      <c r="AS1118" s="64"/>
      <c r="AT1118" s="64"/>
      <c r="AU1118" s="29"/>
      <c r="AV1118" s="29"/>
      <c r="AW1118" s="29"/>
      <c r="AX1118" s="10"/>
      <c r="AY1118" s="10"/>
      <c r="AZ1118" s="28"/>
      <c r="BA1118" s="10"/>
      <c r="BB1118" s="10"/>
      <c r="BC1118" s="10"/>
      <c r="BD1118" s="24"/>
      <c r="BE1118" s="10"/>
      <c r="BF1118" s="10"/>
      <c r="BG1118" s="10"/>
      <c r="BH1118" s="28"/>
      <c r="BI1118" s="28"/>
      <c r="BJ1118" s="28"/>
      <c r="BK1118" s="10"/>
      <c r="BL1118" s="10"/>
      <c r="BM1118" s="10"/>
      <c r="BN1118" s="10"/>
      <c r="BO1118" s="10"/>
      <c r="BP1118" s="10"/>
      <c r="BQ1118" s="24"/>
      <c r="BR1118" s="10"/>
      <c r="BS1118" s="10"/>
      <c r="BT1118" s="10"/>
      <c r="BU1118" s="29"/>
      <c r="BV1118" s="29"/>
      <c r="BW1118" s="10"/>
      <c r="BX1118" s="10"/>
      <c r="BY1118" s="10"/>
      <c r="BZ1118" s="10"/>
      <c r="CA1118" s="10"/>
      <c r="CB1118" s="10"/>
      <c r="CC1118" s="10"/>
    </row>
    <row r="1119" spans="1:81" ht="17.25" customHeight="1">
      <c r="A1119" s="20">
        <v>30</v>
      </c>
      <c r="B1119" s="76">
        <v>27.5</v>
      </c>
      <c r="C1119" s="76">
        <v>19.4</v>
      </c>
      <c r="D1119" s="76">
        <v>0.2</v>
      </c>
      <c r="E1119" s="76"/>
      <c r="F1119" s="76"/>
      <c r="G1119" s="76"/>
      <c r="H1119" s="76">
        <v>36.4</v>
      </c>
      <c r="I1119" s="76">
        <v>23.2</v>
      </c>
      <c r="J1119" s="76">
        <v>0</v>
      </c>
      <c r="K1119" s="76">
        <v>41.8</v>
      </c>
      <c r="L1119" s="76">
        <v>26.5</v>
      </c>
      <c r="M1119" s="76">
        <v>0</v>
      </c>
      <c r="O1119" s="20">
        <v>30</v>
      </c>
      <c r="P1119" s="76"/>
      <c r="Q1119" s="76"/>
      <c r="R1119" s="76"/>
      <c r="S1119" s="76"/>
      <c r="T1119" s="76"/>
      <c r="U1119" s="76"/>
      <c r="V1119" s="76"/>
      <c r="W1119" s="76"/>
      <c r="X1119" s="76"/>
      <c r="Y1119" s="76"/>
      <c r="Z1119" s="76"/>
      <c r="AA1119" s="76"/>
      <c r="AC1119" s="20">
        <v>30</v>
      </c>
      <c r="AD1119" s="76"/>
      <c r="AE1119" s="76"/>
      <c r="AF1119" s="76"/>
      <c r="AG1119" s="76"/>
      <c r="AH1119" s="76"/>
      <c r="AI1119" s="76"/>
      <c r="AJ1119" s="76"/>
      <c r="AK1119" s="76"/>
      <c r="AL1119" s="76"/>
      <c r="AM1119" s="76"/>
      <c r="AN1119" s="76"/>
      <c r="AO1119" s="76"/>
      <c r="AP1119" s="10"/>
      <c r="AQ1119" s="24"/>
      <c r="AR1119" s="10"/>
      <c r="AS1119" s="10"/>
      <c r="AT1119" s="10"/>
      <c r="AU1119" s="29"/>
      <c r="AV1119" s="29"/>
      <c r="AW1119" s="29"/>
      <c r="AX1119" s="10"/>
      <c r="AY1119" s="10"/>
      <c r="AZ1119" s="10"/>
      <c r="BA1119" s="26"/>
      <c r="BB1119" s="10"/>
      <c r="BC1119" s="10"/>
      <c r="BD1119" s="24"/>
      <c r="BE1119" s="10"/>
      <c r="BF1119" s="10"/>
      <c r="BG1119" s="10"/>
      <c r="BH1119" s="10"/>
      <c r="BI1119" s="10"/>
      <c r="BJ1119" s="10"/>
      <c r="BK1119" s="10"/>
      <c r="BL1119" s="10"/>
      <c r="BM1119" s="10"/>
      <c r="BN1119" s="10"/>
      <c r="BO1119" s="10"/>
      <c r="BP1119" s="26"/>
      <c r="BQ1119" s="24"/>
      <c r="BR1119" s="10"/>
      <c r="BS1119" s="10"/>
      <c r="BT1119" s="10"/>
      <c r="BU1119" s="29"/>
      <c r="BV1119" s="29"/>
      <c r="BW1119" s="10"/>
      <c r="BX1119" s="10"/>
      <c r="BY1119" s="10"/>
      <c r="BZ1119" s="10"/>
      <c r="CA1119" s="10"/>
      <c r="CB1119" s="10"/>
      <c r="CC1119" s="10"/>
    </row>
    <row r="1120" spans="1:81" ht="17.25" customHeight="1">
      <c r="A1120" s="20">
        <v>31</v>
      </c>
      <c r="B1120" s="76">
        <v>34.5</v>
      </c>
      <c r="C1120" s="76">
        <v>19.7</v>
      </c>
      <c r="D1120" s="76">
        <v>0</v>
      </c>
      <c r="E1120" s="76"/>
      <c r="F1120" s="76"/>
      <c r="G1120" s="76"/>
      <c r="H1120" s="76">
        <v>39.8</v>
      </c>
      <c r="I1120" s="76">
        <v>25.5</v>
      </c>
      <c r="J1120" s="76">
        <v>0</v>
      </c>
      <c r="K1120" s="76"/>
      <c r="L1120" s="76"/>
      <c r="M1120" s="76"/>
      <c r="O1120" s="20">
        <v>31</v>
      </c>
      <c r="P1120" s="76"/>
      <c r="Q1120" s="76"/>
      <c r="R1120" s="76"/>
      <c r="S1120" s="76"/>
      <c r="T1120" s="76"/>
      <c r="U1120" s="76"/>
      <c r="V1120" s="76"/>
      <c r="W1120" s="76"/>
      <c r="X1120" s="76"/>
      <c r="Y1120" s="76"/>
      <c r="Z1120" s="76"/>
      <c r="AA1120" s="76"/>
      <c r="AC1120" s="20">
        <v>31</v>
      </c>
      <c r="AD1120" s="76"/>
      <c r="AE1120" s="76"/>
      <c r="AF1120" s="76"/>
      <c r="AG1120" s="76"/>
      <c r="AH1120" s="76"/>
      <c r="AI1120" s="76"/>
      <c r="AJ1120" s="76"/>
      <c r="AK1120" s="76"/>
      <c r="AL1120" s="76"/>
      <c r="AM1120" s="76"/>
      <c r="AN1120" s="76"/>
      <c r="AO1120" s="76"/>
      <c r="AP1120" s="10"/>
      <c r="AQ1120" s="24"/>
      <c r="AR1120" s="26"/>
      <c r="AS1120" s="10"/>
      <c r="AT1120" s="10"/>
      <c r="AU1120" s="29"/>
      <c r="AV1120" s="29"/>
      <c r="AW1120" s="29"/>
      <c r="AX1120" s="10"/>
      <c r="AY1120" s="10"/>
      <c r="AZ1120" s="10"/>
      <c r="BA1120" s="29"/>
      <c r="BB1120" s="29"/>
      <c r="BC1120" s="29"/>
      <c r="BD1120" s="24"/>
      <c r="BE1120" s="10"/>
      <c r="BF1120" s="10"/>
      <c r="BG1120" s="10"/>
      <c r="BH1120" s="29"/>
      <c r="BI1120" s="29"/>
      <c r="BJ1120" s="29"/>
      <c r="BK1120" s="10"/>
      <c r="BL1120" s="10"/>
      <c r="BM1120" s="10"/>
      <c r="BN1120" s="10"/>
      <c r="BO1120" s="10"/>
      <c r="BP1120" s="10"/>
      <c r="BQ1120" s="24"/>
      <c r="BR1120" s="27"/>
      <c r="BS1120" s="27"/>
      <c r="BT1120" s="27"/>
      <c r="BU1120" s="29"/>
      <c r="BV1120" s="29"/>
      <c r="BW1120" s="10"/>
      <c r="BX1120" s="27"/>
      <c r="BY1120" s="27"/>
      <c r="BZ1120" s="27"/>
      <c r="CA1120" s="10"/>
      <c r="CB1120" s="10"/>
      <c r="CC1120" s="10"/>
    </row>
    <row r="1121" spans="1:81" s="35" customFormat="1" ht="18" customHeight="1">
      <c r="A1121" s="44" t="s">
        <v>19</v>
      </c>
      <c r="B1121" s="13">
        <f aca="true" t="shared" si="137" ref="B1121:M1121">SUM(B1090:B1120)</f>
        <v>1022.4000000000001</v>
      </c>
      <c r="C1121" s="13">
        <f t="shared" si="137"/>
        <v>621.0000000000002</v>
      </c>
      <c r="D1121" s="13">
        <f t="shared" si="137"/>
        <v>0.7</v>
      </c>
      <c r="E1121" s="13">
        <f t="shared" si="137"/>
        <v>1040.5</v>
      </c>
      <c r="F1121" s="13">
        <f t="shared" si="137"/>
        <v>603.5000000000001</v>
      </c>
      <c r="G1121" s="13">
        <f t="shared" si="137"/>
        <v>3.5</v>
      </c>
      <c r="H1121" s="13">
        <f t="shared" si="137"/>
        <v>1153.4999999999998</v>
      </c>
      <c r="I1121" s="13">
        <f t="shared" si="137"/>
        <v>741.4</v>
      </c>
      <c r="J1121" s="13">
        <f t="shared" si="137"/>
        <v>30.599999999999994</v>
      </c>
      <c r="K1121" s="13">
        <f t="shared" si="137"/>
        <v>1202.6999999999998</v>
      </c>
      <c r="L1121" s="13">
        <f t="shared" si="137"/>
        <v>781.0000000000001</v>
      </c>
      <c r="M1121" s="13">
        <f t="shared" si="137"/>
        <v>19.8</v>
      </c>
      <c r="O1121" s="44" t="s">
        <v>19</v>
      </c>
      <c r="P1121" s="13">
        <f aca="true" t="shared" si="138" ref="P1121:AA1121">SUM(P1090:P1120)</f>
        <v>613.1</v>
      </c>
      <c r="Q1121" s="13">
        <f t="shared" si="138"/>
        <v>445.7</v>
      </c>
      <c r="R1121" s="13">
        <f t="shared" si="138"/>
        <v>66.8</v>
      </c>
      <c r="S1121" s="13">
        <f t="shared" si="138"/>
        <v>0</v>
      </c>
      <c r="T1121" s="13">
        <f t="shared" si="138"/>
        <v>0</v>
      </c>
      <c r="U1121" s="13">
        <f t="shared" si="138"/>
        <v>0</v>
      </c>
      <c r="V1121" s="13">
        <f t="shared" si="138"/>
        <v>0</v>
      </c>
      <c r="W1121" s="13">
        <f t="shared" si="138"/>
        <v>0</v>
      </c>
      <c r="X1121" s="13">
        <f t="shared" si="138"/>
        <v>0</v>
      </c>
      <c r="Y1121" s="13">
        <f t="shared" si="138"/>
        <v>0</v>
      </c>
      <c r="Z1121" s="13">
        <f>SUM(Z1090:Z1120)</f>
        <v>0</v>
      </c>
      <c r="AA1121" s="13">
        <f t="shared" si="138"/>
        <v>0</v>
      </c>
      <c r="AC1121" s="44" t="s">
        <v>19</v>
      </c>
      <c r="AD1121" s="13">
        <f>SUM(AD1090:AD1120)</f>
        <v>0</v>
      </c>
      <c r="AE1121" s="13">
        <f>SUM(AE1090:AE1120)</f>
        <v>0</v>
      </c>
      <c r="AF1121" s="13">
        <f>SUM(AF1090:AF1120)</f>
        <v>0</v>
      </c>
      <c r="AG1121" s="13">
        <f aca="true" t="shared" si="139" ref="AG1121:AN1121">SUM(AG1090:AG1120)</f>
        <v>0</v>
      </c>
      <c r="AH1121" s="13">
        <f>SUM(AH1090:AH1120)</f>
        <v>0</v>
      </c>
      <c r="AI1121" s="13">
        <f t="shared" si="139"/>
        <v>0</v>
      </c>
      <c r="AJ1121" s="13">
        <f t="shared" si="139"/>
        <v>0</v>
      </c>
      <c r="AK1121" s="13">
        <f t="shared" si="139"/>
        <v>0</v>
      </c>
      <c r="AL1121" s="13">
        <f t="shared" si="139"/>
        <v>0</v>
      </c>
      <c r="AM1121" s="13">
        <f t="shared" si="139"/>
        <v>0</v>
      </c>
      <c r="AN1121" s="13">
        <f t="shared" si="139"/>
        <v>0</v>
      </c>
      <c r="AO1121" s="13">
        <f>SUM(AO1090:AO1120)</f>
        <v>0</v>
      </c>
      <c r="AP1121" s="55"/>
      <c r="AQ1121" s="18"/>
      <c r="AR1121" s="18"/>
      <c r="AS1121" s="18"/>
      <c r="AT1121" s="18"/>
      <c r="AU1121" s="23"/>
      <c r="AV1121" s="23"/>
      <c r="AW1121" s="23"/>
      <c r="AX1121" s="23"/>
      <c r="AY1121" s="23"/>
      <c r="AZ1121" s="23"/>
      <c r="BA1121" s="23"/>
      <c r="BB1121" s="23"/>
      <c r="BC1121" s="23"/>
      <c r="BD1121" s="23"/>
      <c r="BE1121" s="23"/>
      <c r="BF1121" s="23"/>
      <c r="BG1121" s="23"/>
      <c r="BH1121" s="23"/>
      <c r="BI1121" s="23"/>
      <c r="BJ1121" s="23"/>
      <c r="BK1121" s="23"/>
      <c r="BL1121" s="23"/>
      <c r="BM1121" s="23"/>
      <c r="BN1121" s="23"/>
      <c r="BO1121" s="23"/>
      <c r="BP1121" s="23"/>
      <c r="BQ1121" s="23"/>
      <c r="BR1121" s="23"/>
      <c r="BS1121" s="23"/>
      <c r="BT1121" s="23"/>
      <c r="BU1121" s="23"/>
      <c r="BV1121" s="23"/>
      <c r="BW1121" s="23"/>
      <c r="BX1121" s="23"/>
      <c r="BY1121" s="23"/>
      <c r="BZ1121" s="23"/>
      <c r="CA1121" s="23"/>
      <c r="CB1121" s="23"/>
      <c r="CC1121" s="23"/>
    </row>
    <row r="1122" spans="1:81" s="35" customFormat="1" ht="18" customHeight="1">
      <c r="A1122" s="44" t="s">
        <v>20</v>
      </c>
      <c r="B1122" s="13">
        <f>AVERAGE(B1090:B1120)</f>
        <v>32.980645161290326</v>
      </c>
      <c r="C1122" s="13">
        <f>AVERAGE(C1090:C1120)</f>
        <v>20.032258064516135</v>
      </c>
      <c r="D1122" s="13">
        <f>D1121/31</f>
        <v>0.02258064516129032</v>
      </c>
      <c r="E1122" s="13">
        <f aca="true" t="shared" si="140" ref="E1122:L1122">AVERAGE(E1090:E1120)</f>
        <v>35.87931034482759</v>
      </c>
      <c r="F1122" s="13">
        <f t="shared" si="140"/>
        <v>20.81034482758621</v>
      </c>
      <c r="G1122" s="13">
        <f>G1121/28</f>
        <v>0.125</v>
      </c>
      <c r="H1122" s="13">
        <f t="shared" si="140"/>
        <v>37.20967741935483</v>
      </c>
      <c r="I1122" s="13">
        <f t="shared" si="140"/>
        <v>23.916129032258063</v>
      </c>
      <c r="J1122" s="13">
        <f>J1121/31</f>
        <v>0.9870967741935482</v>
      </c>
      <c r="K1122" s="13">
        <f t="shared" si="140"/>
        <v>40.089999999999996</v>
      </c>
      <c r="L1122" s="13">
        <f t="shared" si="140"/>
        <v>26.03333333333334</v>
      </c>
      <c r="M1122" s="13">
        <f>M1121/30</f>
        <v>0.66</v>
      </c>
      <c r="O1122" s="44" t="s">
        <v>20</v>
      </c>
      <c r="P1122" s="13">
        <f aca="true" t="shared" si="141" ref="P1122:Z1122">AVERAGE(P1090:P1120)</f>
        <v>38.31875</v>
      </c>
      <c r="Q1122" s="13">
        <f t="shared" si="141"/>
        <v>26.21764705882353</v>
      </c>
      <c r="R1122" s="13">
        <f>R1121/31</f>
        <v>2.1548387096774193</v>
      </c>
      <c r="S1122" s="13" t="e">
        <f t="shared" si="141"/>
        <v>#DIV/0!</v>
      </c>
      <c r="T1122" s="13" t="e">
        <f t="shared" si="141"/>
        <v>#DIV/0!</v>
      </c>
      <c r="U1122" s="13">
        <f>U1121/30</f>
        <v>0</v>
      </c>
      <c r="V1122" s="13" t="e">
        <f t="shared" si="141"/>
        <v>#DIV/0!</v>
      </c>
      <c r="W1122" s="13" t="e">
        <f t="shared" si="141"/>
        <v>#DIV/0!</v>
      </c>
      <c r="X1122" s="13">
        <f>X1121/31</f>
        <v>0</v>
      </c>
      <c r="Y1122" s="13" t="e">
        <f t="shared" si="141"/>
        <v>#DIV/0!</v>
      </c>
      <c r="Z1122" s="13" t="e">
        <f t="shared" si="141"/>
        <v>#DIV/0!</v>
      </c>
      <c r="AA1122" s="13">
        <f>AA1121/31</f>
        <v>0</v>
      </c>
      <c r="AC1122" s="44" t="s">
        <v>20</v>
      </c>
      <c r="AD1122" s="13" t="e">
        <f>AVERAGE(AD1090:AD1120)</f>
        <v>#DIV/0!</v>
      </c>
      <c r="AE1122" s="13" t="e">
        <f>AVERAGE(AE1090:AE1120)</f>
        <v>#DIV/0!</v>
      </c>
      <c r="AF1122" s="13">
        <f>AF1121/30</f>
        <v>0</v>
      </c>
      <c r="AG1122" s="13" t="e">
        <f aca="true" t="shared" si="142" ref="AG1122:AN1122">AVERAGE(AG1090:AG1120)</f>
        <v>#DIV/0!</v>
      </c>
      <c r="AH1122" s="13" t="e">
        <f t="shared" si="142"/>
        <v>#DIV/0!</v>
      </c>
      <c r="AI1122" s="13">
        <f>AI1121/31</f>
        <v>0</v>
      </c>
      <c r="AJ1122" s="13" t="e">
        <f t="shared" si="142"/>
        <v>#DIV/0!</v>
      </c>
      <c r="AK1122" s="13" t="e">
        <f t="shared" si="142"/>
        <v>#DIV/0!</v>
      </c>
      <c r="AL1122" s="13">
        <f>AL1121/30</f>
        <v>0</v>
      </c>
      <c r="AM1122" s="13" t="e">
        <f t="shared" si="142"/>
        <v>#DIV/0!</v>
      </c>
      <c r="AN1122" s="13" t="e">
        <f t="shared" si="142"/>
        <v>#DIV/0!</v>
      </c>
      <c r="AO1122" s="13">
        <f>AO1121/31</f>
        <v>0</v>
      </c>
      <c r="AP1122" s="55"/>
      <c r="AQ1122" s="18"/>
      <c r="AR1122" s="18"/>
      <c r="AS1122" s="18"/>
      <c r="AT1122" s="18"/>
      <c r="AU1122" s="23"/>
      <c r="AV1122" s="23"/>
      <c r="AW1122" s="23"/>
      <c r="AX1122" s="23"/>
      <c r="AY1122" s="23"/>
      <c r="AZ1122" s="23"/>
      <c r="BA1122" s="23"/>
      <c r="BB1122" s="23"/>
      <c r="BC1122" s="23"/>
      <c r="BD1122" s="23"/>
      <c r="BE1122" s="23"/>
      <c r="BF1122" s="23"/>
      <c r="BG1122" s="23"/>
      <c r="BH1122" s="23"/>
      <c r="BI1122" s="23"/>
      <c r="BJ1122" s="23"/>
      <c r="BK1122" s="23"/>
      <c r="BL1122" s="23"/>
      <c r="BM1122" s="23"/>
      <c r="BN1122" s="23"/>
      <c r="BO1122" s="23"/>
      <c r="BP1122" s="23"/>
      <c r="BQ1122" s="23"/>
      <c r="BR1122" s="23"/>
      <c r="BS1122" s="23"/>
      <c r="BT1122" s="23"/>
      <c r="BU1122" s="23"/>
      <c r="BV1122" s="23"/>
      <c r="BW1122" s="23"/>
      <c r="BX1122" s="23"/>
      <c r="BY1122" s="23"/>
      <c r="BZ1122" s="23"/>
      <c r="CA1122" s="23"/>
      <c r="CB1122" s="23"/>
      <c r="CC1122" s="23"/>
    </row>
    <row r="1123" spans="1:81" ht="18" customHeight="1">
      <c r="A1123" s="4" t="s">
        <v>21</v>
      </c>
      <c r="B1123" s="5"/>
      <c r="C1123" s="5"/>
      <c r="D1123" s="6">
        <f>D1121</f>
        <v>0.7</v>
      </c>
      <c r="E1123" s="5"/>
      <c r="F1123" s="5"/>
      <c r="G1123" s="1">
        <f>D1123+G1121</f>
        <v>4.2</v>
      </c>
      <c r="H1123" s="1"/>
      <c r="I1123" s="1"/>
      <c r="J1123" s="1">
        <f>G1123+J1121</f>
        <v>34.8</v>
      </c>
      <c r="K1123" s="1"/>
      <c r="L1123" s="1"/>
      <c r="M1123" s="1">
        <f>J1123+M1121</f>
        <v>54.599999999999994</v>
      </c>
      <c r="O1123" s="4" t="s">
        <v>21</v>
      </c>
      <c r="P1123" s="5"/>
      <c r="Q1123" s="5"/>
      <c r="R1123" s="6">
        <f>M1123+R1121</f>
        <v>121.39999999999999</v>
      </c>
      <c r="S1123" s="5"/>
      <c r="T1123" s="5"/>
      <c r="U1123" s="1">
        <f>R1123+U1121</f>
        <v>121.39999999999999</v>
      </c>
      <c r="V1123" s="5"/>
      <c r="W1123" s="5"/>
      <c r="X1123" s="1">
        <f>U1123+X1121</f>
        <v>121.39999999999999</v>
      </c>
      <c r="Y1123" s="5"/>
      <c r="Z1123" s="5"/>
      <c r="AA1123" s="1">
        <f>X1123+AA1121</f>
        <v>121.39999999999999</v>
      </c>
      <c r="AC1123" s="4" t="s">
        <v>21</v>
      </c>
      <c r="AD1123" s="5"/>
      <c r="AE1123" s="5"/>
      <c r="AF1123" s="6">
        <f>AA1123+AF1121</f>
        <v>121.39999999999999</v>
      </c>
      <c r="AG1123" s="5"/>
      <c r="AH1123" s="5"/>
      <c r="AI1123" s="6">
        <f>AF1123+AI1121</f>
        <v>121.39999999999999</v>
      </c>
      <c r="AJ1123" s="5"/>
      <c r="AK1123" s="5"/>
      <c r="AL1123" s="6">
        <f>AI1123+AL1121</f>
        <v>121.39999999999999</v>
      </c>
      <c r="AM1123" s="5"/>
      <c r="AN1123" s="5"/>
      <c r="AO1123" s="6">
        <f>AL1123+AO1121</f>
        <v>121.39999999999999</v>
      </c>
      <c r="AP1123" s="12"/>
      <c r="AQ1123" s="18"/>
      <c r="AR1123" s="18"/>
      <c r="AS1123" s="18"/>
      <c r="AT1123" s="18"/>
      <c r="AU1123" s="18"/>
      <c r="AV1123" s="18"/>
      <c r="AW1123" s="18"/>
      <c r="AX1123" s="18"/>
      <c r="AY1123" s="18"/>
      <c r="AZ1123" s="18"/>
      <c r="BA1123" s="18"/>
      <c r="BB1123" s="18"/>
      <c r="BC1123" s="18"/>
      <c r="BD1123" s="18"/>
      <c r="BE1123" s="18"/>
      <c r="BF1123" s="18"/>
      <c r="BG1123" s="18"/>
      <c r="BH1123" s="18"/>
      <c r="BI1123" s="18"/>
      <c r="BJ1123" s="18"/>
      <c r="BK1123" s="18"/>
      <c r="BL1123" s="18"/>
      <c r="BM1123" s="18"/>
      <c r="BN1123" s="18"/>
      <c r="BO1123" s="18"/>
      <c r="BP1123" s="18"/>
      <c r="BQ1123" s="18"/>
      <c r="BR1123" s="18"/>
      <c r="BS1123" s="18"/>
      <c r="BT1123" s="18"/>
      <c r="BU1123" s="18"/>
      <c r="BV1123" s="18"/>
      <c r="BW1123" s="18"/>
      <c r="BX1123" s="18"/>
      <c r="BY1123" s="18"/>
      <c r="BZ1123" s="18"/>
      <c r="CA1123" s="18"/>
      <c r="CB1123" s="18"/>
      <c r="CC1123" s="18"/>
    </row>
    <row r="1124" spans="10:81" ht="18" customHeight="1">
      <c r="J1124" s="8" t="s">
        <v>96</v>
      </c>
      <c r="W1124" s="8" t="s">
        <v>96</v>
      </c>
      <c r="AL1124" s="8" t="s">
        <v>96</v>
      </c>
      <c r="AO1124" s="18"/>
      <c r="AQ1124" s="18"/>
      <c r="AR1124" s="18"/>
      <c r="AS1124" s="18"/>
      <c r="AT1124" s="18"/>
      <c r="AU1124" s="18"/>
      <c r="AV1124" s="18"/>
      <c r="AW1124" s="18"/>
      <c r="AX1124" s="18"/>
      <c r="AY1124" s="18"/>
      <c r="AZ1124" s="18"/>
      <c r="BA1124" s="18"/>
      <c r="BB1124" s="18"/>
      <c r="BC1124" s="18"/>
      <c r="BD1124" s="18"/>
      <c r="BE1124" s="18"/>
      <c r="BF1124" s="18"/>
      <c r="BG1124" s="18"/>
      <c r="BH1124" s="18"/>
      <c r="BI1124" s="18"/>
      <c r="BJ1124" s="18"/>
      <c r="BK1124" s="18"/>
      <c r="BL1124" s="18"/>
      <c r="BM1124" s="18"/>
      <c r="BN1124" s="18"/>
      <c r="BO1124" s="18"/>
      <c r="BP1124" s="18"/>
      <c r="BQ1124" s="18"/>
      <c r="BR1124" s="18"/>
      <c r="BS1124" s="18"/>
      <c r="BT1124" s="18"/>
      <c r="BU1124" s="18"/>
      <c r="BV1124" s="18"/>
      <c r="BW1124" s="18"/>
      <c r="BX1124" s="18"/>
      <c r="BY1124" s="18"/>
      <c r="BZ1124" s="18"/>
      <c r="CA1124" s="18"/>
      <c r="CB1124" s="18"/>
      <c r="CC1124" s="18"/>
    </row>
    <row r="1125" spans="10:81" ht="18" customHeight="1">
      <c r="J1125" s="8" t="s">
        <v>22</v>
      </c>
      <c r="W1125" s="8" t="s">
        <v>22</v>
      </c>
      <c r="AL1125" s="8" t="s">
        <v>22</v>
      </c>
      <c r="AO1125" s="18"/>
      <c r="AQ1125" s="18"/>
      <c r="AR1125" s="18"/>
      <c r="AS1125" s="18"/>
      <c r="AT1125" s="18"/>
      <c r="AU1125" s="18"/>
      <c r="AV1125" s="18"/>
      <c r="AW1125" s="18"/>
      <c r="AX1125" s="18"/>
      <c r="AY1125" s="18"/>
      <c r="AZ1125" s="18"/>
      <c r="BA1125" s="18"/>
      <c r="BB1125" s="18"/>
      <c r="BC1125" s="18"/>
      <c r="BD1125" s="18"/>
      <c r="BE1125" s="18"/>
      <c r="BF1125" s="18"/>
      <c r="BG1125" s="18"/>
      <c r="BH1125" s="18"/>
      <c r="BI1125" s="18"/>
      <c r="BJ1125" s="18"/>
      <c r="BK1125" s="18"/>
      <c r="BL1125" s="18"/>
      <c r="BM1125" s="18"/>
      <c r="BN1125" s="18"/>
      <c r="BO1125" s="18"/>
      <c r="BP1125" s="18"/>
      <c r="BQ1125" s="18"/>
      <c r="BR1125" s="18"/>
      <c r="BS1125" s="18"/>
      <c r="BT1125" s="18"/>
      <c r="BU1125" s="18"/>
      <c r="BV1125" s="18"/>
      <c r="BW1125" s="18"/>
      <c r="BX1125" s="18"/>
      <c r="BY1125" s="18"/>
      <c r="BZ1125" s="18"/>
      <c r="CA1125" s="18"/>
      <c r="CB1125" s="18"/>
      <c r="CC1125" s="18"/>
    </row>
    <row r="1126" spans="10:81" ht="18" customHeight="1">
      <c r="J1126" s="8" t="s">
        <v>85</v>
      </c>
      <c r="W1126" s="8" t="s">
        <v>85</v>
      </c>
      <c r="AK1126" s="8" t="s">
        <v>85</v>
      </c>
      <c r="AQ1126" s="18"/>
      <c r="AR1126" s="18"/>
      <c r="AS1126" s="18"/>
      <c r="AT1126" s="18"/>
      <c r="AU1126" s="18"/>
      <c r="AV1126" s="18"/>
      <c r="AW1126" s="18"/>
      <c r="AX1126" s="18"/>
      <c r="AY1126" s="18"/>
      <c r="AZ1126" s="18"/>
      <c r="BA1126" s="18"/>
      <c r="BB1126" s="18"/>
      <c r="BC1126" s="18"/>
      <c r="BD1126" s="18"/>
      <c r="BE1126" s="18"/>
      <c r="BF1126" s="18"/>
      <c r="BG1126" s="18"/>
      <c r="BH1126" s="18"/>
      <c r="BI1126" s="18"/>
      <c r="BJ1126" s="18"/>
      <c r="BK1126" s="18"/>
      <c r="BL1126" s="18"/>
      <c r="BM1126" s="18"/>
      <c r="BN1126" s="18"/>
      <c r="BO1126" s="18"/>
      <c r="BP1126" s="18"/>
      <c r="BQ1126" s="18"/>
      <c r="BR1126" s="18"/>
      <c r="BS1126" s="18"/>
      <c r="BT1126" s="18"/>
      <c r="BU1126" s="18"/>
      <c r="BV1126" s="18"/>
      <c r="BW1126" s="18"/>
      <c r="BX1126" s="18"/>
      <c r="BY1126" s="18"/>
      <c r="BZ1126" s="18"/>
      <c r="CA1126" s="18"/>
      <c r="CB1126" s="18"/>
      <c r="CC1126" s="18"/>
    </row>
    <row r="1127" spans="3:81" ht="18" customHeight="1">
      <c r="C1127" s="17" t="s">
        <v>63</v>
      </c>
      <c r="D1127" s="17"/>
      <c r="E1127" s="17"/>
      <c r="F1127" s="17"/>
      <c r="G1127" s="17"/>
      <c r="H1127" s="17"/>
      <c r="I1127" s="17"/>
      <c r="Q1127" s="17" t="s">
        <v>63</v>
      </c>
      <c r="R1127" s="17"/>
      <c r="S1127" s="17"/>
      <c r="T1127" s="17"/>
      <c r="U1127" s="17"/>
      <c r="V1127" s="17"/>
      <c r="W1127" s="17"/>
      <c r="AE1127" s="17" t="s">
        <v>63</v>
      </c>
      <c r="AF1127" s="17"/>
      <c r="AG1127" s="17"/>
      <c r="AH1127" s="17"/>
      <c r="AI1127" s="17"/>
      <c r="AJ1127" s="17"/>
      <c r="AK1127" s="17"/>
      <c r="AO1127" s="18"/>
      <c r="AQ1127" s="18"/>
      <c r="AR1127" s="18"/>
      <c r="AS1127" s="18"/>
      <c r="AT1127" s="18"/>
      <c r="AU1127" s="18"/>
      <c r="AV1127" s="18"/>
      <c r="AW1127" s="18"/>
      <c r="AX1127" s="18"/>
      <c r="AY1127" s="18"/>
      <c r="AZ1127" s="18"/>
      <c r="BA1127" s="18"/>
      <c r="BB1127" s="18"/>
      <c r="BC1127" s="18"/>
      <c r="BD1127" s="18"/>
      <c r="BE1127" s="18"/>
      <c r="BF1127" s="18"/>
      <c r="BG1127" s="18"/>
      <c r="BH1127" s="18"/>
      <c r="BI1127" s="18"/>
      <c r="BJ1127" s="18"/>
      <c r="BK1127" s="18"/>
      <c r="BL1127" s="18"/>
      <c r="BM1127" s="18"/>
      <c r="BN1127" s="18"/>
      <c r="BO1127" s="18"/>
      <c r="BP1127" s="18"/>
      <c r="BQ1127" s="18"/>
      <c r="BR1127" s="18"/>
      <c r="BS1127" s="18"/>
      <c r="BT1127" s="18"/>
      <c r="BU1127" s="18"/>
      <c r="BV1127" s="18"/>
      <c r="BW1127" s="18"/>
      <c r="BX1127" s="18"/>
      <c r="BY1127" s="18"/>
      <c r="BZ1127" s="18"/>
      <c r="CA1127" s="18"/>
      <c r="CB1127" s="18"/>
      <c r="CC1127" s="18"/>
    </row>
    <row r="1128" spans="1:81" ht="18" customHeight="1">
      <c r="A1128" s="17" t="s">
        <v>103</v>
      </c>
      <c r="J1128" s="8" t="s">
        <v>64</v>
      </c>
      <c r="O1128" s="17" t="s">
        <v>103</v>
      </c>
      <c r="X1128" s="8" t="s">
        <v>64</v>
      </c>
      <c r="AC1128" s="17" t="s">
        <v>103</v>
      </c>
      <c r="AL1128" s="8" t="s">
        <v>64</v>
      </c>
      <c r="AO1128" s="36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  <c r="BD1128" s="18"/>
      <c r="BE1128" s="18"/>
      <c r="BF1128" s="18"/>
      <c r="BG1128" s="18"/>
      <c r="BH1128" s="18"/>
      <c r="BI1128" s="18"/>
      <c r="BJ1128" s="18"/>
      <c r="BK1128" s="18"/>
      <c r="BL1128" s="18"/>
      <c r="BM1128" s="18"/>
      <c r="BN1128" s="18"/>
      <c r="BO1128" s="18"/>
      <c r="BP1128" s="18"/>
      <c r="BQ1128" s="18"/>
      <c r="BR1128" s="18"/>
      <c r="BS1128" s="18"/>
      <c r="BT1128" s="18"/>
      <c r="BU1128" s="18"/>
      <c r="BV1128" s="18"/>
      <c r="BW1128" s="18"/>
      <c r="BX1128" s="18"/>
      <c r="BY1128" s="18"/>
      <c r="BZ1128" s="18"/>
      <c r="CA1128" s="18"/>
      <c r="CB1128" s="18"/>
      <c r="CC1128" s="18"/>
    </row>
    <row r="1129" spans="1:81" ht="18" customHeight="1">
      <c r="A1129" s="81" t="s">
        <v>2</v>
      </c>
      <c r="B1129" s="20" t="s">
        <v>3</v>
      </c>
      <c r="C1129" s="20"/>
      <c r="D1129" s="20"/>
      <c r="E1129" s="20" t="s">
        <v>4</v>
      </c>
      <c r="F1129" s="20"/>
      <c r="G1129" s="20"/>
      <c r="H1129" s="20" t="s">
        <v>5</v>
      </c>
      <c r="I1129" s="20"/>
      <c r="J1129" s="20"/>
      <c r="K1129" s="20" t="s">
        <v>25</v>
      </c>
      <c r="L1129" s="20"/>
      <c r="M1129" s="20"/>
      <c r="O1129" s="81" t="s">
        <v>2</v>
      </c>
      <c r="P1129" s="20" t="s">
        <v>7</v>
      </c>
      <c r="Q1129" s="20"/>
      <c r="R1129" s="20"/>
      <c r="S1129" s="20" t="s">
        <v>8</v>
      </c>
      <c r="T1129" s="20"/>
      <c r="U1129" s="20"/>
      <c r="V1129" s="20" t="s">
        <v>9</v>
      </c>
      <c r="W1129" s="20"/>
      <c r="X1129" s="20"/>
      <c r="Y1129" s="20" t="s">
        <v>10</v>
      </c>
      <c r="Z1129" s="20"/>
      <c r="AA1129" s="20"/>
      <c r="AC1129" s="81" t="s">
        <v>2</v>
      </c>
      <c r="AD1129" s="20" t="s">
        <v>11</v>
      </c>
      <c r="AE1129" s="20"/>
      <c r="AF1129" s="20"/>
      <c r="AG1129" s="20" t="s">
        <v>12</v>
      </c>
      <c r="AH1129" s="20"/>
      <c r="AI1129" s="20"/>
      <c r="AJ1129" s="20" t="s">
        <v>13</v>
      </c>
      <c r="AK1129" s="20"/>
      <c r="AL1129" s="34"/>
      <c r="AM1129" s="22" t="s">
        <v>67</v>
      </c>
      <c r="AN1129" s="37"/>
      <c r="AO1129" s="38"/>
      <c r="AP1129" s="24"/>
      <c r="AQ1129" s="18"/>
      <c r="AR1129" s="18"/>
      <c r="AS1129" s="18"/>
      <c r="AT1129" s="18"/>
      <c r="AU1129" s="18"/>
      <c r="AV1129" s="18"/>
      <c r="AW1129" s="18"/>
      <c r="AX1129" s="18"/>
      <c r="AY1129" s="18"/>
      <c r="AZ1129" s="18"/>
      <c r="BA1129" s="18"/>
      <c r="BB1129" s="18"/>
      <c r="BC1129" s="18"/>
      <c r="BD1129" s="18"/>
      <c r="BE1129" s="18"/>
      <c r="BF1129" s="18"/>
      <c r="BG1129" s="18"/>
      <c r="BH1129" s="18"/>
      <c r="BI1129" s="18"/>
      <c r="BJ1129" s="18"/>
      <c r="BK1129" s="18"/>
      <c r="BL1129" s="18"/>
      <c r="BM1129" s="18"/>
      <c r="BN1129" s="18"/>
      <c r="BO1129" s="18"/>
      <c r="BP1129" s="18"/>
      <c r="BQ1129" s="18"/>
      <c r="BR1129" s="18"/>
      <c r="BS1129" s="18"/>
      <c r="BT1129" s="18"/>
      <c r="BU1129" s="18"/>
      <c r="BV1129" s="18"/>
      <c r="BW1129" s="18"/>
      <c r="BX1129" s="18"/>
      <c r="BY1129" s="18"/>
      <c r="BZ1129" s="18"/>
      <c r="CA1129" s="18"/>
      <c r="CB1129" s="18"/>
      <c r="CC1129" s="18"/>
    </row>
    <row r="1130" spans="1:81" ht="18" customHeight="1">
      <c r="A1130" s="82"/>
      <c r="B1130" s="20" t="s">
        <v>15</v>
      </c>
      <c r="C1130" s="20" t="s">
        <v>16</v>
      </c>
      <c r="D1130" s="20" t="s">
        <v>17</v>
      </c>
      <c r="E1130" s="20" t="s">
        <v>15</v>
      </c>
      <c r="F1130" s="20" t="s">
        <v>16</v>
      </c>
      <c r="G1130" s="20" t="s">
        <v>18</v>
      </c>
      <c r="H1130" s="20" t="s">
        <v>15</v>
      </c>
      <c r="I1130" s="20" t="s">
        <v>16</v>
      </c>
      <c r="J1130" s="20" t="s">
        <v>17</v>
      </c>
      <c r="K1130" s="20" t="s">
        <v>15</v>
      </c>
      <c r="L1130" s="20" t="s">
        <v>16</v>
      </c>
      <c r="M1130" s="20" t="s">
        <v>17</v>
      </c>
      <c r="O1130" s="82"/>
      <c r="P1130" s="20" t="s">
        <v>15</v>
      </c>
      <c r="Q1130" s="20" t="s">
        <v>16</v>
      </c>
      <c r="R1130" s="20" t="s">
        <v>17</v>
      </c>
      <c r="S1130" s="20" t="s">
        <v>15</v>
      </c>
      <c r="T1130" s="20" t="s">
        <v>16</v>
      </c>
      <c r="U1130" s="20" t="s">
        <v>18</v>
      </c>
      <c r="V1130" s="20" t="s">
        <v>15</v>
      </c>
      <c r="W1130" s="20" t="s">
        <v>16</v>
      </c>
      <c r="X1130" s="20" t="s">
        <v>17</v>
      </c>
      <c r="Y1130" s="20" t="s">
        <v>15</v>
      </c>
      <c r="Z1130" s="20" t="s">
        <v>16</v>
      </c>
      <c r="AA1130" s="20" t="s">
        <v>17</v>
      </c>
      <c r="AC1130" s="82"/>
      <c r="AD1130" s="20" t="s">
        <v>15</v>
      </c>
      <c r="AE1130" s="20" t="s">
        <v>16</v>
      </c>
      <c r="AF1130" s="20" t="s">
        <v>17</v>
      </c>
      <c r="AG1130" s="20" t="s">
        <v>15</v>
      </c>
      <c r="AH1130" s="20" t="s">
        <v>16</v>
      </c>
      <c r="AI1130" s="20" t="s">
        <v>18</v>
      </c>
      <c r="AJ1130" s="20" t="s">
        <v>15</v>
      </c>
      <c r="AK1130" s="20" t="s">
        <v>16</v>
      </c>
      <c r="AL1130" s="20" t="s">
        <v>17</v>
      </c>
      <c r="AM1130" s="40" t="s">
        <v>15</v>
      </c>
      <c r="AN1130" s="40" t="s">
        <v>16</v>
      </c>
      <c r="AO1130" s="58" t="s">
        <v>17</v>
      </c>
      <c r="AP1130" s="24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  <c r="BD1130" s="18"/>
      <c r="BE1130" s="18"/>
      <c r="BF1130" s="18"/>
      <c r="BG1130" s="18"/>
      <c r="BH1130" s="18"/>
      <c r="BI1130" s="18"/>
      <c r="BJ1130" s="18"/>
      <c r="BK1130" s="18"/>
      <c r="BL1130" s="18"/>
      <c r="BM1130" s="18"/>
      <c r="BN1130" s="18"/>
      <c r="BO1130" s="18"/>
      <c r="BP1130" s="18"/>
      <c r="BQ1130" s="18"/>
      <c r="BR1130" s="18"/>
      <c r="BS1130" s="18"/>
      <c r="BT1130" s="18"/>
      <c r="BU1130" s="18"/>
      <c r="BV1130" s="18"/>
      <c r="BW1130" s="18"/>
      <c r="BX1130" s="18"/>
      <c r="BY1130" s="18"/>
      <c r="BZ1130" s="18"/>
      <c r="CA1130" s="18"/>
      <c r="CB1130" s="18"/>
      <c r="CC1130" s="18"/>
    </row>
    <row r="1131" spans="1:81" ht="17.25" customHeight="1">
      <c r="A1131" s="20">
        <v>1</v>
      </c>
      <c r="B1131" s="76">
        <v>35.1</v>
      </c>
      <c r="C1131" s="76">
        <v>20.4</v>
      </c>
      <c r="D1131" s="76">
        <v>0</v>
      </c>
      <c r="E1131" s="76">
        <v>36.5</v>
      </c>
      <c r="F1131" s="76">
        <v>19.3</v>
      </c>
      <c r="G1131" s="76">
        <v>0</v>
      </c>
      <c r="H1131" s="76">
        <v>37.1</v>
      </c>
      <c r="I1131" s="76">
        <v>25.3</v>
      </c>
      <c r="J1131" s="76">
        <v>15.4</v>
      </c>
      <c r="K1131" s="76">
        <v>40.2</v>
      </c>
      <c r="L1131" s="76">
        <v>23.5</v>
      </c>
      <c r="M1131" s="76">
        <v>0</v>
      </c>
      <c r="O1131" s="20">
        <v>1</v>
      </c>
      <c r="P1131" s="76">
        <v>43.3</v>
      </c>
      <c r="Q1131" s="76">
        <v>29.6</v>
      </c>
      <c r="R1131" s="76">
        <v>0</v>
      </c>
      <c r="S1131" s="76"/>
      <c r="T1131" s="76"/>
      <c r="U1131" s="76"/>
      <c r="V1131" s="76"/>
      <c r="W1131" s="76"/>
      <c r="X1131" s="76"/>
      <c r="Y1131" s="76"/>
      <c r="Z1131" s="76"/>
      <c r="AA1131" s="76"/>
      <c r="AC1131" s="20">
        <v>1</v>
      </c>
      <c r="AD1131" s="76"/>
      <c r="AE1131" s="76"/>
      <c r="AF1131" s="76"/>
      <c r="AG1131" s="76"/>
      <c r="AH1131" s="76"/>
      <c r="AI1131" s="76"/>
      <c r="AJ1131" s="76"/>
      <c r="AK1131" s="76"/>
      <c r="AL1131" s="76"/>
      <c r="AM1131" s="76"/>
      <c r="AN1131" s="76"/>
      <c r="AO1131" s="76"/>
      <c r="AP1131" s="10"/>
      <c r="AQ1131" s="24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F1131" s="10"/>
      <c r="BG1131" s="10"/>
      <c r="BH1131" s="10"/>
      <c r="BI1131" s="10"/>
      <c r="BJ1131" s="10"/>
      <c r="BK1131" s="10"/>
      <c r="BL1131" s="10"/>
      <c r="BM1131" s="10"/>
      <c r="BN1131" s="10"/>
      <c r="BO1131" s="10"/>
      <c r="BP1131" s="26"/>
      <c r="BQ1131" s="24"/>
      <c r="BR1131" s="10"/>
      <c r="BS1131" s="10"/>
      <c r="BT1131" s="10"/>
      <c r="BU1131" s="10"/>
      <c r="BV1131" s="10"/>
      <c r="BW1131" s="10"/>
      <c r="BX1131" s="10"/>
      <c r="BY1131" s="10"/>
      <c r="BZ1131" s="10"/>
      <c r="CA1131" s="10"/>
      <c r="CB1131" s="10"/>
      <c r="CC1131" s="10"/>
    </row>
    <row r="1132" spans="1:81" ht="17.25" customHeight="1">
      <c r="A1132" s="20">
        <v>2</v>
      </c>
      <c r="B1132" s="76">
        <v>35.5</v>
      </c>
      <c r="C1132" s="76">
        <v>19.5</v>
      </c>
      <c r="D1132" s="76">
        <v>0</v>
      </c>
      <c r="E1132" s="76">
        <v>37.1</v>
      </c>
      <c r="F1132" s="76">
        <v>20.6</v>
      </c>
      <c r="G1132" s="76">
        <v>0</v>
      </c>
      <c r="H1132" s="76">
        <v>35.6</v>
      </c>
      <c r="I1132" s="76">
        <v>24.6</v>
      </c>
      <c r="J1132" s="76">
        <v>0</v>
      </c>
      <c r="K1132" s="76">
        <v>39.5</v>
      </c>
      <c r="L1132" s="76">
        <v>24.6</v>
      </c>
      <c r="M1132" s="76">
        <v>0</v>
      </c>
      <c r="O1132" s="20">
        <v>2</v>
      </c>
      <c r="P1132" s="76">
        <v>43</v>
      </c>
      <c r="Q1132" s="76">
        <v>29</v>
      </c>
      <c r="R1132" s="76">
        <v>0</v>
      </c>
      <c r="S1132" s="76"/>
      <c r="T1132" s="76"/>
      <c r="U1132" s="76"/>
      <c r="V1132" s="76"/>
      <c r="W1132" s="76"/>
      <c r="X1132" s="76"/>
      <c r="Y1132" s="76"/>
      <c r="Z1132" s="76"/>
      <c r="AA1132" s="76"/>
      <c r="AC1132" s="20">
        <v>2</v>
      </c>
      <c r="AD1132" s="76"/>
      <c r="AE1132" s="76"/>
      <c r="AF1132" s="76"/>
      <c r="AG1132" s="76"/>
      <c r="AH1132" s="76"/>
      <c r="AI1132" s="76"/>
      <c r="AJ1132" s="76"/>
      <c r="AK1132" s="76"/>
      <c r="AL1132" s="76"/>
      <c r="AM1132" s="76"/>
      <c r="AN1132" s="76"/>
      <c r="AO1132" s="76"/>
      <c r="AP1132" s="10"/>
      <c r="AQ1132" s="24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F1132" s="10"/>
      <c r="BG1132" s="10"/>
      <c r="BH1132" s="10"/>
      <c r="BI1132" s="10"/>
      <c r="BJ1132" s="10"/>
      <c r="BK1132" s="10"/>
      <c r="BL1132" s="10"/>
      <c r="BM1132" s="10"/>
      <c r="BN1132" s="10"/>
      <c r="BO1132" s="10"/>
      <c r="BP1132" s="10"/>
      <c r="BQ1132" s="24"/>
      <c r="BR1132" s="10"/>
      <c r="BS1132" s="10"/>
      <c r="BT1132" s="10"/>
      <c r="BU1132" s="10"/>
      <c r="BV1132" s="10"/>
      <c r="BW1132" s="10"/>
      <c r="BX1132" s="10"/>
      <c r="BY1132" s="10"/>
      <c r="BZ1132" s="10"/>
      <c r="CA1132" s="10"/>
      <c r="CB1132" s="10"/>
      <c r="CC1132" s="10"/>
    </row>
    <row r="1133" spans="1:81" ht="17.25" customHeight="1">
      <c r="A1133" s="20">
        <v>3</v>
      </c>
      <c r="B1133" s="76">
        <v>35</v>
      </c>
      <c r="C1133" s="76">
        <v>19.2</v>
      </c>
      <c r="D1133" s="76">
        <v>0</v>
      </c>
      <c r="E1133" s="76">
        <v>37.1</v>
      </c>
      <c r="F1133" s="76">
        <v>22.3</v>
      </c>
      <c r="G1133" s="76">
        <v>0</v>
      </c>
      <c r="H1133" s="76">
        <v>36.5</v>
      </c>
      <c r="I1133" s="76">
        <v>25.2</v>
      </c>
      <c r="J1133" s="76">
        <v>0</v>
      </c>
      <c r="K1133" s="76">
        <v>40.5</v>
      </c>
      <c r="L1133" s="76">
        <v>26.2</v>
      </c>
      <c r="M1133" s="76">
        <v>0</v>
      </c>
      <c r="O1133" s="20">
        <v>3</v>
      </c>
      <c r="P1133" s="76">
        <v>43</v>
      </c>
      <c r="Q1133" s="76">
        <v>29.2</v>
      </c>
      <c r="R1133" s="76">
        <v>0</v>
      </c>
      <c r="S1133" s="76"/>
      <c r="T1133" s="76"/>
      <c r="U1133" s="76"/>
      <c r="V1133" s="76"/>
      <c r="W1133" s="76"/>
      <c r="X1133" s="76"/>
      <c r="Y1133" s="76"/>
      <c r="Z1133" s="76"/>
      <c r="AA1133" s="76"/>
      <c r="AC1133" s="20">
        <v>3</v>
      </c>
      <c r="AD1133" s="76"/>
      <c r="AE1133" s="76"/>
      <c r="AF1133" s="76"/>
      <c r="AG1133" s="76"/>
      <c r="AH1133" s="76"/>
      <c r="AI1133" s="76"/>
      <c r="AJ1133" s="76"/>
      <c r="AK1133" s="76"/>
      <c r="AL1133" s="76"/>
      <c r="AM1133" s="76"/>
      <c r="AN1133" s="76"/>
      <c r="AO1133" s="76"/>
      <c r="AP1133" s="10"/>
      <c r="AQ1133" s="24"/>
      <c r="AR1133" s="45"/>
      <c r="AS1133" s="45"/>
      <c r="AT1133" s="45"/>
      <c r="AU1133" s="45"/>
      <c r="AV1133" s="45"/>
      <c r="AW1133" s="45"/>
      <c r="AX1133" s="45"/>
      <c r="AY1133" s="46"/>
      <c r="AZ1133" s="45"/>
      <c r="BA1133" s="45"/>
      <c r="BB1133" s="45"/>
      <c r="BC1133" s="45"/>
      <c r="BF1133" s="10"/>
      <c r="BG1133" s="10"/>
      <c r="BH1133" s="10"/>
      <c r="BI1133" s="10"/>
      <c r="BJ1133" s="10"/>
      <c r="BK1133" s="10"/>
      <c r="BL1133" s="10"/>
      <c r="BM1133" s="10"/>
      <c r="BN1133" s="10"/>
      <c r="BO1133" s="10"/>
      <c r="BP1133" s="10"/>
      <c r="BQ1133" s="24"/>
      <c r="BR1133" s="10"/>
      <c r="BS1133" s="10"/>
      <c r="BT1133" s="10"/>
      <c r="BU1133" s="10"/>
      <c r="BV1133" s="10"/>
      <c r="BW1133" s="10"/>
      <c r="BX1133" s="10"/>
      <c r="BY1133" s="10"/>
      <c r="BZ1133" s="10"/>
      <c r="CA1133" s="10"/>
      <c r="CB1133" s="10"/>
      <c r="CC1133" s="10"/>
    </row>
    <row r="1134" spans="1:81" ht="17.25" customHeight="1">
      <c r="A1134" s="20">
        <v>4</v>
      </c>
      <c r="B1134" s="76">
        <v>33.8</v>
      </c>
      <c r="C1134" s="76">
        <v>19</v>
      </c>
      <c r="D1134" s="76">
        <v>0</v>
      </c>
      <c r="E1134" s="76">
        <v>37.7</v>
      </c>
      <c r="F1134" s="76">
        <v>22.6</v>
      </c>
      <c r="G1134" s="76">
        <v>0</v>
      </c>
      <c r="H1134" s="76">
        <v>39.2</v>
      </c>
      <c r="I1134" s="76">
        <v>25.3</v>
      </c>
      <c r="J1134" s="76">
        <v>0</v>
      </c>
      <c r="K1134" s="76">
        <v>40.5</v>
      </c>
      <c r="L1134" s="76">
        <v>26.4</v>
      </c>
      <c r="M1134" s="76">
        <v>0</v>
      </c>
      <c r="O1134" s="20">
        <v>4</v>
      </c>
      <c r="P1134" s="76">
        <v>42</v>
      </c>
      <c r="Q1134" s="76">
        <v>28.2</v>
      </c>
      <c r="R1134" s="76">
        <v>0</v>
      </c>
      <c r="S1134" s="76"/>
      <c r="T1134" s="76"/>
      <c r="U1134" s="76"/>
      <c r="V1134" s="76"/>
      <c r="W1134" s="76"/>
      <c r="X1134" s="76"/>
      <c r="Y1134" s="76"/>
      <c r="Z1134" s="76"/>
      <c r="AA1134" s="76"/>
      <c r="AC1134" s="20">
        <v>4</v>
      </c>
      <c r="AD1134" s="76"/>
      <c r="AE1134" s="76"/>
      <c r="AF1134" s="76"/>
      <c r="AG1134" s="76"/>
      <c r="AH1134" s="76"/>
      <c r="AI1134" s="76"/>
      <c r="AJ1134" s="76"/>
      <c r="AK1134" s="76"/>
      <c r="AL1134" s="76"/>
      <c r="AM1134" s="76"/>
      <c r="AN1134" s="76"/>
      <c r="AO1134" s="76"/>
      <c r="AP1134" s="10"/>
      <c r="AQ1134" s="24"/>
      <c r="BF1134" s="10"/>
      <c r="BG1134" s="10"/>
      <c r="BH1134" s="10"/>
      <c r="BI1134" s="18"/>
      <c r="BJ1134" s="18"/>
      <c r="BK1134" s="47"/>
      <c r="BL1134" s="48"/>
      <c r="BM1134" s="48"/>
      <c r="BN1134" s="48"/>
      <c r="BO1134" s="48"/>
      <c r="BP1134" s="48"/>
      <c r="BQ1134" s="48"/>
      <c r="BR1134" s="48"/>
      <c r="BS1134" s="48"/>
      <c r="BT1134" s="18"/>
      <c r="BU1134" s="19"/>
      <c r="BV1134" s="18"/>
      <c r="BW1134" s="10"/>
      <c r="BX1134" s="10"/>
      <c r="BY1134" s="10"/>
      <c r="BZ1134" s="10"/>
      <c r="CA1134" s="27"/>
      <c r="CB1134" s="10"/>
      <c r="CC1134" s="10"/>
    </row>
    <row r="1135" spans="1:81" ht="17.25" customHeight="1">
      <c r="A1135" s="20">
        <v>5</v>
      </c>
      <c r="B1135" s="76">
        <v>34.5</v>
      </c>
      <c r="C1135" s="76">
        <v>18.6</v>
      </c>
      <c r="D1135" s="76">
        <v>0</v>
      </c>
      <c r="E1135" s="76">
        <v>38</v>
      </c>
      <c r="F1135" s="76">
        <v>17</v>
      </c>
      <c r="G1135" s="76">
        <v>0</v>
      </c>
      <c r="H1135" s="76">
        <v>39.7</v>
      </c>
      <c r="I1135" s="76">
        <v>23.8</v>
      </c>
      <c r="J1135" s="76">
        <v>0</v>
      </c>
      <c r="K1135" s="76">
        <v>40.2</v>
      </c>
      <c r="L1135" s="76">
        <v>26.5</v>
      </c>
      <c r="M1135" s="76">
        <v>0</v>
      </c>
      <c r="O1135" s="20">
        <v>5</v>
      </c>
      <c r="P1135" s="76">
        <v>41.5</v>
      </c>
      <c r="Q1135" s="76">
        <v>26.8</v>
      </c>
      <c r="R1135" s="76">
        <v>0</v>
      </c>
      <c r="S1135" s="76"/>
      <c r="T1135" s="76"/>
      <c r="U1135" s="76"/>
      <c r="V1135" s="76"/>
      <c r="W1135" s="76"/>
      <c r="X1135" s="76"/>
      <c r="Y1135" s="76"/>
      <c r="Z1135" s="76"/>
      <c r="AA1135" s="76"/>
      <c r="AC1135" s="20">
        <v>5</v>
      </c>
      <c r="AD1135" s="76"/>
      <c r="AE1135" s="76"/>
      <c r="AF1135" s="76"/>
      <c r="AG1135" s="76"/>
      <c r="AH1135" s="76"/>
      <c r="AI1135" s="76"/>
      <c r="AJ1135" s="76"/>
      <c r="AK1135" s="76"/>
      <c r="AL1135" s="76"/>
      <c r="AM1135" s="76"/>
      <c r="AN1135" s="76"/>
      <c r="AO1135" s="76"/>
      <c r="AP1135" s="10"/>
      <c r="AQ1135" s="24"/>
      <c r="BF1135" s="10"/>
      <c r="BG1135" s="10"/>
      <c r="BH1135" s="10"/>
      <c r="BI1135" s="24"/>
      <c r="BJ1135" s="24"/>
      <c r="BK1135" s="24"/>
      <c r="BL1135" s="24"/>
      <c r="BM1135" s="24"/>
      <c r="BN1135" s="24"/>
      <c r="BO1135" s="24"/>
      <c r="BP1135" s="24"/>
      <c r="BQ1135" s="24"/>
      <c r="BR1135" s="24"/>
      <c r="BS1135" s="24"/>
      <c r="BT1135" s="24"/>
      <c r="BU1135" s="23"/>
      <c r="BV1135" s="24"/>
      <c r="BW1135" s="10"/>
      <c r="BX1135" s="10"/>
      <c r="BY1135" s="10"/>
      <c r="BZ1135" s="10"/>
      <c r="CA1135" s="10"/>
      <c r="CB1135" s="10"/>
      <c r="CC1135" s="10"/>
    </row>
    <row r="1136" spans="1:81" ht="17.25" customHeight="1">
      <c r="A1136" s="20">
        <v>6</v>
      </c>
      <c r="B1136" s="76">
        <v>34.4</v>
      </c>
      <c r="C1136" s="76">
        <v>19.1</v>
      </c>
      <c r="D1136" s="76">
        <v>0</v>
      </c>
      <c r="E1136" s="76">
        <v>38.4</v>
      </c>
      <c r="F1136" s="76">
        <v>17.7</v>
      </c>
      <c r="G1136" s="76">
        <v>0</v>
      </c>
      <c r="H1136" s="76">
        <v>39.9</v>
      </c>
      <c r="I1136" s="76">
        <v>21.1</v>
      </c>
      <c r="J1136" s="76">
        <v>0</v>
      </c>
      <c r="K1136" s="76">
        <v>40.5</v>
      </c>
      <c r="L1136" s="76">
        <v>27.8</v>
      </c>
      <c r="M1136" s="76">
        <v>0</v>
      </c>
      <c r="O1136" s="20">
        <v>6</v>
      </c>
      <c r="P1136" s="76">
        <v>42.1</v>
      </c>
      <c r="Q1136" s="76">
        <v>29</v>
      </c>
      <c r="R1136" s="76">
        <v>0</v>
      </c>
      <c r="S1136" s="76"/>
      <c r="T1136" s="76"/>
      <c r="U1136" s="76"/>
      <c r="V1136" s="76"/>
      <c r="W1136" s="76"/>
      <c r="X1136" s="76"/>
      <c r="Y1136" s="76"/>
      <c r="Z1136" s="76"/>
      <c r="AA1136" s="76"/>
      <c r="AC1136" s="20">
        <v>6</v>
      </c>
      <c r="AD1136" s="76"/>
      <c r="AE1136" s="76"/>
      <c r="AF1136" s="76"/>
      <c r="AG1136" s="76"/>
      <c r="AH1136" s="76"/>
      <c r="AI1136" s="76"/>
      <c r="AJ1136" s="76"/>
      <c r="AK1136" s="76"/>
      <c r="AL1136" s="76"/>
      <c r="AM1136" s="76"/>
      <c r="AN1136" s="76"/>
      <c r="AO1136" s="76"/>
      <c r="AP1136" s="10"/>
      <c r="AQ1136" s="24"/>
      <c r="BF1136" s="10"/>
      <c r="BG1136" s="10"/>
      <c r="BH1136" s="10"/>
      <c r="BI1136" s="77"/>
      <c r="BJ1136" s="77"/>
      <c r="BK1136" s="77"/>
      <c r="BL1136" s="77"/>
      <c r="BM1136" s="77"/>
      <c r="BN1136" s="77"/>
      <c r="BO1136" s="77"/>
      <c r="BP1136" s="77"/>
      <c r="BQ1136" s="77"/>
      <c r="BR1136" s="77"/>
      <c r="BS1136" s="77"/>
      <c r="BT1136" s="77"/>
      <c r="BU1136" s="54"/>
      <c r="BV1136" s="54"/>
      <c r="BW1136" s="10"/>
      <c r="BX1136" s="10"/>
      <c r="BY1136" s="10"/>
      <c r="BZ1136" s="10"/>
      <c r="CA1136" s="10"/>
      <c r="CB1136" s="10"/>
      <c r="CC1136" s="10"/>
    </row>
    <row r="1137" spans="1:81" ht="17.25" customHeight="1">
      <c r="A1137" s="20">
        <v>7</v>
      </c>
      <c r="B1137" s="76">
        <v>34.1</v>
      </c>
      <c r="C1137" s="76">
        <v>19.2</v>
      </c>
      <c r="D1137" s="76">
        <v>0</v>
      </c>
      <c r="E1137" s="76">
        <v>37.8</v>
      </c>
      <c r="F1137" s="76">
        <v>16.2</v>
      </c>
      <c r="G1137" s="76">
        <v>0</v>
      </c>
      <c r="H1137" s="76">
        <v>40.5</v>
      </c>
      <c r="I1137" s="76">
        <v>21.5</v>
      </c>
      <c r="J1137" s="76">
        <v>0</v>
      </c>
      <c r="K1137" s="76">
        <v>40.7</v>
      </c>
      <c r="L1137" s="76">
        <v>26.2</v>
      </c>
      <c r="M1137" s="76">
        <v>0</v>
      </c>
      <c r="O1137" s="20">
        <v>7</v>
      </c>
      <c r="P1137" s="76">
        <v>40.5</v>
      </c>
      <c r="Q1137" s="76">
        <v>26.7</v>
      </c>
      <c r="R1137" s="76">
        <v>17.6</v>
      </c>
      <c r="S1137" s="76"/>
      <c r="T1137" s="76"/>
      <c r="U1137" s="76"/>
      <c r="V1137" s="76"/>
      <c r="W1137" s="76"/>
      <c r="X1137" s="76"/>
      <c r="Y1137" s="76"/>
      <c r="Z1137" s="76"/>
      <c r="AA1137" s="76"/>
      <c r="AC1137" s="20">
        <v>7</v>
      </c>
      <c r="AD1137" s="76"/>
      <c r="AE1137" s="76"/>
      <c r="AF1137" s="76"/>
      <c r="AG1137" s="76"/>
      <c r="AH1137" s="76"/>
      <c r="AI1137" s="76"/>
      <c r="AJ1137" s="76"/>
      <c r="AK1137" s="76"/>
      <c r="AL1137" s="76"/>
      <c r="AM1137" s="76"/>
      <c r="AN1137" s="76"/>
      <c r="AO1137" s="76"/>
      <c r="AP1137" s="10"/>
      <c r="AQ1137" s="24"/>
      <c r="BF1137" s="12"/>
      <c r="BG1137" s="10"/>
      <c r="BH1137" s="10"/>
      <c r="BI1137" s="78"/>
      <c r="BJ1137" s="55"/>
      <c r="BK1137" s="55"/>
      <c r="BL1137" s="55"/>
      <c r="BM1137" s="55"/>
      <c r="BN1137" s="55"/>
      <c r="BO1137" s="55"/>
      <c r="BP1137" s="55"/>
      <c r="BQ1137" s="55"/>
      <c r="BR1137" s="55"/>
      <c r="BS1137" s="55"/>
      <c r="BT1137" s="55"/>
      <c r="BU1137" s="55"/>
      <c r="BV1137" s="55"/>
      <c r="BW1137" s="10"/>
      <c r="BX1137" s="10"/>
      <c r="BY1137" s="10"/>
      <c r="BZ1137" s="10"/>
      <c r="CA1137" s="10"/>
      <c r="CB1137" s="10"/>
      <c r="CC1137" s="10"/>
    </row>
    <row r="1138" spans="1:81" ht="17.25" customHeight="1">
      <c r="A1138" s="20">
        <v>8</v>
      </c>
      <c r="B1138" s="76">
        <v>35</v>
      </c>
      <c r="C1138" s="76">
        <v>19.9</v>
      </c>
      <c r="D1138" s="76">
        <v>0</v>
      </c>
      <c r="E1138" s="76">
        <v>37.7</v>
      </c>
      <c r="F1138" s="76">
        <v>17.1</v>
      </c>
      <c r="G1138" s="76">
        <v>0</v>
      </c>
      <c r="H1138" s="76">
        <v>40.5</v>
      </c>
      <c r="I1138" s="76">
        <v>22.6</v>
      </c>
      <c r="J1138" s="76">
        <v>0</v>
      </c>
      <c r="K1138" s="76">
        <v>41.5</v>
      </c>
      <c r="L1138" s="76">
        <v>27.5</v>
      </c>
      <c r="M1138" s="76">
        <v>0</v>
      </c>
      <c r="O1138" s="20">
        <v>8</v>
      </c>
      <c r="P1138" s="76">
        <v>38.3</v>
      </c>
      <c r="Q1138" s="76">
        <v>23.9</v>
      </c>
      <c r="R1138" s="76">
        <v>8.6</v>
      </c>
      <c r="S1138" s="76"/>
      <c r="T1138" s="76"/>
      <c r="U1138" s="76"/>
      <c r="V1138" s="76"/>
      <c r="W1138" s="76"/>
      <c r="X1138" s="76"/>
      <c r="Y1138" s="76"/>
      <c r="Z1138" s="76"/>
      <c r="AA1138" s="76"/>
      <c r="AC1138" s="20">
        <v>8</v>
      </c>
      <c r="AD1138" s="76"/>
      <c r="AE1138" s="76"/>
      <c r="AF1138" s="76"/>
      <c r="AG1138" s="76"/>
      <c r="AH1138" s="76"/>
      <c r="AI1138" s="76"/>
      <c r="AJ1138" s="76"/>
      <c r="AK1138" s="76"/>
      <c r="AL1138" s="76"/>
      <c r="AM1138" s="76"/>
      <c r="AN1138" s="76"/>
      <c r="AO1138" s="76"/>
      <c r="AP1138" s="10"/>
      <c r="AQ1138" s="24"/>
      <c r="BG1138" s="10"/>
      <c r="BH1138" s="10"/>
      <c r="BI1138" s="78"/>
      <c r="BJ1138" s="55"/>
      <c r="BK1138" s="55"/>
      <c r="BL1138" s="55"/>
      <c r="BM1138" s="55"/>
      <c r="BN1138" s="55"/>
      <c r="BO1138" s="55"/>
      <c r="BP1138" s="55"/>
      <c r="BQ1138" s="55"/>
      <c r="BR1138" s="55"/>
      <c r="BS1138" s="55"/>
      <c r="BT1138" s="55"/>
      <c r="BU1138" s="55"/>
      <c r="BV1138" s="55"/>
      <c r="BW1138" s="10"/>
      <c r="BX1138" s="10"/>
      <c r="BY1138" s="10"/>
      <c r="BZ1138" s="10"/>
      <c r="CA1138" s="10"/>
      <c r="CB1138" s="10"/>
      <c r="CC1138" s="10"/>
    </row>
    <row r="1139" spans="1:81" ht="17.25" customHeight="1">
      <c r="A1139" s="20">
        <v>9</v>
      </c>
      <c r="B1139" s="76">
        <v>35.9</v>
      </c>
      <c r="C1139" s="76">
        <v>20</v>
      </c>
      <c r="D1139" s="76">
        <v>0</v>
      </c>
      <c r="E1139" s="76">
        <v>38.4</v>
      </c>
      <c r="F1139" s="76">
        <v>19.6</v>
      </c>
      <c r="G1139" s="76">
        <v>0</v>
      </c>
      <c r="H1139" s="76">
        <v>36.2</v>
      </c>
      <c r="I1139" s="76">
        <v>27.2</v>
      </c>
      <c r="J1139" s="76">
        <v>0</v>
      </c>
      <c r="K1139" s="76">
        <v>41.6</v>
      </c>
      <c r="L1139" s="76">
        <v>27.2</v>
      </c>
      <c r="M1139" s="76">
        <v>0.3</v>
      </c>
      <c r="O1139" s="20">
        <v>9</v>
      </c>
      <c r="P1139" s="76">
        <v>37</v>
      </c>
      <c r="Q1139" s="76">
        <v>25.3</v>
      </c>
      <c r="R1139" s="76">
        <v>26.5</v>
      </c>
      <c r="S1139" s="76"/>
      <c r="T1139" s="76"/>
      <c r="U1139" s="76"/>
      <c r="V1139" s="76"/>
      <c r="W1139" s="76"/>
      <c r="X1139" s="76"/>
      <c r="Y1139" s="76"/>
      <c r="Z1139" s="76"/>
      <c r="AA1139" s="76"/>
      <c r="AC1139" s="20">
        <v>9</v>
      </c>
      <c r="AD1139" s="76"/>
      <c r="AE1139" s="76"/>
      <c r="AF1139" s="76"/>
      <c r="AG1139" s="76"/>
      <c r="AH1139" s="76"/>
      <c r="AI1139" s="76"/>
      <c r="AJ1139" s="76"/>
      <c r="AK1139" s="76"/>
      <c r="AL1139" s="76"/>
      <c r="AM1139" s="76"/>
      <c r="AN1139" s="76"/>
      <c r="AO1139" s="76"/>
      <c r="AP1139" s="10"/>
      <c r="AQ1139" s="24"/>
      <c r="BG1139" s="10"/>
      <c r="BH1139" s="10"/>
      <c r="BI1139" s="78"/>
      <c r="BJ1139" s="55"/>
      <c r="BK1139" s="55"/>
      <c r="BL1139" s="55"/>
      <c r="BM1139" s="55"/>
      <c r="BN1139" s="55"/>
      <c r="BO1139" s="55"/>
      <c r="BP1139" s="55"/>
      <c r="BQ1139" s="55"/>
      <c r="BR1139" s="55"/>
      <c r="BS1139" s="55"/>
      <c r="BT1139" s="55"/>
      <c r="BU1139" s="55"/>
      <c r="BV1139" s="55"/>
      <c r="BW1139" s="10"/>
      <c r="BX1139" s="10"/>
      <c r="BY1139" s="10"/>
      <c r="BZ1139" s="10"/>
      <c r="CA1139" s="10"/>
      <c r="CB1139" s="10"/>
      <c r="CC1139" s="10"/>
    </row>
    <row r="1140" spans="1:81" ht="17.25" customHeight="1">
      <c r="A1140" s="20">
        <v>10</v>
      </c>
      <c r="B1140" s="76">
        <v>36</v>
      </c>
      <c r="C1140" s="76">
        <v>20.8</v>
      </c>
      <c r="D1140" s="76">
        <v>0</v>
      </c>
      <c r="E1140" s="76">
        <v>32.6</v>
      </c>
      <c r="F1140" s="76">
        <v>24.5</v>
      </c>
      <c r="G1140" s="76">
        <v>0</v>
      </c>
      <c r="H1140" s="76">
        <v>38.9</v>
      </c>
      <c r="I1140" s="76">
        <v>26.1</v>
      </c>
      <c r="J1140" s="76">
        <v>0</v>
      </c>
      <c r="K1140" s="76">
        <v>37.9</v>
      </c>
      <c r="L1140" s="76">
        <v>24.5</v>
      </c>
      <c r="M1140" s="76">
        <v>1.9</v>
      </c>
      <c r="O1140" s="20">
        <v>10</v>
      </c>
      <c r="P1140" s="76">
        <v>37.7</v>
      </c>
      <c r="Q1140" s="76">
        <v>25.2</v>
      </c>
      <c r="R1140" s="76">
        <v>1.6</v>
      </c>
      <c r="S1140" s="76"/>
      <c r="T1140" s="76"/>
      <c r="U1140" s="76"/>
      <c r="V1140" s="76"/>
      <c r="W1140" s="76"/>
      <c r="X1140" s="76"/>
      <c r="Y1140" s="76"/>
      <c r="Z1140" s="76"/>
      <c r="AA1140" s="76"/>
      <c r="AC1140" s="20">
        <v>10</v>
      </c>
      <c r="AD1140" s="76"/>
      <c r="AE1140" s="76"/>
      <c r="AF1140" s="76"/>
      <c r="AG1140" s="76"/>
      <c r="AH1140" s="76"/>
      <c r="AI1140" s="76"/>
      <c r="AJ1140" s="76"/>
      <c r="AK1140" s="76"/>
      <c r="AL1140" s="76"/>
      <c r="AM1140" s="76"/>
      <c r="AN1140" s="76"/>
      <c r="AO1140" s="76"/>
      <c r="AP1140" s="10"/>
      <c r="AQ1140" s="24"/>
      <c r="BG1140" s="10"/>
      <c r="BH1140" s="10"/>
      <c r="BI1140" s="78"/>
      <c r="BJ1140" s="55"/>
      <c r="BK1140" s="55"/>
      <c r="BL1140" s="55"/>
      <c r="BM1140" s="55"/>
      <c r="BN1140" s="55"/>
      <c r="BO1140" s="55"/>
      <c r="BP1140" s="55"/>
      <c r="BQ1140" s="55"/>
      <c r="BR1140" s="55"/>
      <c r="BS1140" s="55"/>
      <c r="BT1140" s="55"/>
      <c r="BU1140" s="55"/>
      <c r="BV1140" s="55"/>
      <c r="BW1140" s="10"/>
      <c r="BX1140" s="10"/>
      <c r="BY1140" s="10"/>
      <c r="BZ1140" s="10"/>
      <c r="CA1140" s="10"/>
      <c r="CB1140" s="10"/>
      <c r="CC1140" s="10"/>
    </row>
    <row r="1141" spans="1:81" ht="17.25" customHeight="1">
      <c r="A1141" s="20">
        <v>11</v>
      </c>
      <c r="B1141" s="76">
        <v>36</v>
      </c>
      <c r="C1141" s="76">
        <v>21.6</v>
      </c>
      <c r="D1141" s="76">
        <v>0</v>
      </c>
      <c r="E1141" s="76">
        <v>33.6</v>
      </c>
      <c r="F1141" s="76">
        <v>21.5</v>
      </c>
      <c r="G1141" s="76">
        <v>0</v>
      </c>
      <c r="H1141" s="76">
        <v>39.5</v>
      </c>
      <c r="I1141" s="76">
        <v>24.6</v>
      </c>
      <c r="J1141" s="76">
        <v>0</v>
      </c>
      <c r="K1141" s="76">
        <v>40.7</v>
      </c>
      <c r="L1141" s="76">
        <v>25.3</v>
      </c>
      <c r="M1141" s="76">
        <v>0</v>
      </c>
      <c r="O1141" s="20">
        <v>11</v>
      </c>
      <c r="P1141" s="76">
        <v>37.5</v>
      </c>
      <c r="Q1141" s="76">
        <v>25.8</v>
      </c>
      <c r="R1141" s="76">
        <v>1.6</v>
      </c>
      <c r="S1141" s="76"/>
      <c r="T1141" s="76"/>
      <c r="U1141" s="76"/>
      <c r="V1141" s="76"/>
      <c r="W1141" s="76"/>
      <c r="X1141" s="76"/>
      <c r="Y1141" s="76"/>
      <c r="Z1141" s="76"/>
      <c r="AA1141" s="76"/>
      <c r="AC1141" s="20">
        <v>11</v>
      </c>
      <c r="AD1141" s="76"/>
      <c r="AE1141" s="76"/>
      <c r="AF1141" s="76"/>
      <c r="AG1141" s="76"/>
      <c r="AH1141" s="76"/>
      <c r="AI1141" s="76"/>
      <c r="AJ1141" s="76"/>
      <c r="AK1141" s="76"/>
      <c r="AL1141" s="76"/>
      <c r="AM1141" s="76"/>
      <c r="AN1141" s="76"/>
      <c r="AO1141" s="76"/>
      <c r="AP1141" s="10"/>
      <c r="AQ1141" s="24"/>
      <c r="BF1141" s="10"/>
      <c r="BG1141" s="10"/>
      <c r="BH1141" s="10"/>
      <c r="BI1141" s="78"/>
      <c r="BJ1141" s="55"/>
      <c r="BK1141" s="55"/>
      <c r="BL1141" s="55"/>
      <c r="BM1141" s="55"/>
      <c r="BN1141" s="55"/>
      <c r="BO1141" s="55"/>
      <c r="BP1141" s="55"/>
      <c r="BQ1141" s="55"/>
      <c r="BR1141" s="55"/>
      <c r="BS1141" s="55"/>
      <c r="BT1141" s="55"/>
      <c r="BU1141" s="55"/>
      <c r="BV1141" s="55"/>
      <c r="BW1141" s="10"/>
      <c r="BX1141" s="10"/>
      <c r="BY1141" s="10"/>
      <c r="BZ1141" s="10"/>
      <c r="CA1141" s="10"/>
      <c r="CB1141" s="10"/>
      <c r="CC1141" s="10"/>
    </row>
    <row r="1142" spans="1:81" ht="17.25" customHeight="1">
      <c r="A1142" s="20">
        <v>12</v>
      </c>
      <c r="B1142" s="76">
        <v>35.7</v>
      </c>
      <c r="C1142" s="76">
        <v>21.8</v>
      </c>
      <c r="D1142" s="76">
        <v>0</v>
      </c>
      <c r="E1142" s="76">
        <v>34</v>
      </c>
      <c r="F1142" s="76">
        <v>18.5</v>
      </c>
      <c r="G1142" s="76">
        <v>0</v>
      </c>
      <c r="H1142" s="76">
        <v>36.9</v>
      </c>
      <c r="I1142" s="76">
        <v>24</v>
      </c>
      <c r="J1142" s="76">
        <v>10.9</v>
      </c>
      <c r="K1142" s="76">
        <v>41.8</v>
      </c>
      <c r="L1142" s="76">
        <v>25.2</v>
      </c>
      <c r="M1142" s="76">
        <v>0.3</v>
      </c>
      <c r="O1142" s="20">
        <v>12</v>
      </c>
      <c r="P1142" s="76">
        <v>39</v>
      </c>
      <c r="Q1142" s="76">
        <v>25</v>
      </c>
      <c r="R1142" s="76">
        <v>0</v>
      </c>
      <c r="S1142" s="76"/>
      <c r="T1142" s="76"/>
      <c r="U1142" s="76"/>
      <c r="V1142" s="76"/>
      <c r="W1142" s="76"/>
      <c r="X1142" s="76"/>
      <c r="Y1142" s="76"/>
      <c r="Z1142" s="76"/>
      <c r="AA1142" s="76"/>
      <c r="AC1142" s="20">
        <v>12</v>
      </c>
      <c r="AD1142" s="76"/>
      <c r="AE1142" s="76"/>
      <c r="AF1142" s="76"/>
      <c r="AG1142" s="76"/>
      <c r="AH1142" s="76"/>
      <c r="AI1142" s="76"/>
      <c r="AJ1142" s="76"/>
      <c r="AK1142" s="76"/>
      <c r="AL1142" s="76"/>
      <c r="AM1142" s="76"/>
      <c r="AN1142" s="76"/>
      <c r="AO1142" s="76"/>
      <c r="AP1142" s="10"/>
      <c r="AQ1142" s="24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0"/>
      <c r="BQ1142" s="10"/>
      <c r="BR1142" s="10"/>
      <c r="BS1142" s="10"/>
      <c r="BT1142" s="10"/>
      <c r="BU1142" s="24"/>
      <c r="BV1142" s="10"/>
      <c r="BW1142" s="10"/>
      <c r="BX1142" s="10"/>
      <c r="BY1142" s="10"/>
      <c r="BZ1142" s="10"/>
      <c r="CA1142" s="10"/>
      <c r="CB1142" s="10"/>
      <c r="CC1142" s="10"/>
    </row>
    <row r="1143" spans="1:81" ht="17.25" customHeight="1">
      <c r="A1143" s="20">
        <v>13</v>
      </c>
      <c r="B1143" s="76">
        <v>34</v>
      </c>
      <c r="C1143" s="76">
        <v>23.1</v>
      </c>
      <c r="D1143" s="76" t="s">
        <v>104</v>
      </c>
      <c r="E1143" s="76">
        <v>36</v>
      </c>
      <c r="F1143" s="76">
        <v>17.9</v>
      </c>
      <c r="G1143" s="76">
        <v>0</v>
      </c>
      <c r="H1143" s="76">
        <v>38</v>
      </c>
      <c r="I1143" s="76">
        <v>24.8</v>
      </c>
      <c r="J1143" s="76">
        <v>0</v>
      </c>
      <c r="K1143" s="76">
        <v>41</v>
      </c>
      <c r="L1143" s="76">
        <v>24.3</v>
      </c>
      <c r="M1143" s="76">
        <v>0</v>
      </c>
      <c r="O1143" s="20">
        <v>13</v>
      </c>
      <c r="P1143" s="76">
        <v>39.5</v>
      </c>
      <c r="Q1143" s="76">
        <v>26.3</v>
      </c>
      <c r="R1143" s="76">
        <v>25.3</v>
      </c>
      <c r="S1143" s="76"/>
      <c r="T1143" s="76"/>
      <c r="U1143" s="76"/>
      <c r="V1143" s="76"/>
      <c r="W1143" s="76"/>
      <c r="X1143" s="76"/>
      <c r="Y1143" s="76"/>
      <c r="Z1143" s="76"/>
      <c r="AA1143" s="76"/>
      <c r="AC1143" s="20">
        <v>13</v>
      </c>
      <c r="AD1143" s="76"/>
      <c r="AE1143" s="76"/>
      <c r="AF1143" s="76"/>
      <c r="AG1143" s="76"/>
      <c r="AH1143" s="76"/>
      <c r="AI1143" s="76"/>
      <c r="AJ1143" s="76"/>
      <c r="AK1143" s="76"/>
      <c r="AL1143" s="76"/>
      <c r="AM1143" s="76"/>
      <c r="AN1143" s="76"/>
      <c r="AO1143" s="76"/>
      <c r="AP1143" s="10"/>
      <c r="AQ1143" s="24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  <c r="BR1143" s="10"/>
      <c r="BS1143" s="12"/>
      <c r="BT1143" s="12"/>
      <c r="BU1143" s="12"/>
      <c r="BV1143" s="12"/>
      <c r="BW1143" s="10"/>
      <c r="BX1143" s="10"/>
      <c r="BY1143" s="10"/>
      <c r="BZ1143" s="10"/>
      <c r="CA1143" s="10"/>
      <c r="CB1143" s="10"/>
      <c r="CC1143" s="10"/>
    </row>
    <row r="1144" spans="1:81" ht="17.25" customHeight="1">
      <c r="A1144" s="20">
        <v>14</v>
      </c>
      <c r="B1144" s="76">
        <v>33.9</v>
      </c>
      <c r="C1144" s="76">
        <v>23.8</v>
      </c>
      <c r="D1144" s="76">
        <v>0</v>
      </c>
      <c r="E1144" s="76">
        <v>37.6</v>
      </c>
      <c r="F1144" s="76">
        <v>17.8</v>
      </c>
      <c r="G1144" s="76">
        <v>0</v>
      </c>
      <c r="H1144" s="76">
        <v>38.5</v>
      </c>
      <c r="I1144" s="76">
        <v>25.5</v>
      </c>
      <c r="J1144" s="76">
        <v>0</v>
      </c>
      <c r="K1144" s="76">
        <v>40.6</v>
      </c>
      <c r="L1144" s="76">
        <v>27</v>
      </c>
      <c r="M1144" s="76">
        <v>8.4</v>
      </c>
      <c r="O1144" s="20">
        <v>14</v>
      </c>
      <c r="P1144" s="76">
        <v>36.4</v>
      </c>
      <c r="Q1144" s="76">
        <v>25.6</v>
      </c>
      <c r="R1144" s="76">
        <v>0</v>
      </c>
      <c r="S1144" s="76"/>
      <c r="T1144" s="76"/>
      <c r="U1144" s="76"/>
      <c r="V1144" s="76"/>
      <c r="W1144" s="76"/>
      <c r="X1144" s="76"/>
      <c r="Y1144" s="76"/>
      <c r="Z1144" s="76"/>
      <c r="AA1144" s="76"/>
      <c r="AC1144" s="20">
        <v>14</v>
      </c>
      <c r="AD1144" s="76"/>
      <c r="AE1144" s="76"/>
      <c r="AF1144" s="76"/>
      <c r="AG1144" s="76"/>
      <c r="AH1144" s="76"/>
      <c r="AI1144" s="76"/>
      <c r="AJ1144" s="76"/>
      <c r="AK1144" s="76"/>
      <c r="AL1144" s="76"/>
      <c r="AM1144" s="76"/>
      <c r="AN1144" s="76"/>
      <c r="AO1144" s="76"/>
      <c r="AP1144" s="10"/>
      <c r="AQ1144" s="24"/>
      <c r="BF1144" s="10"/>
      <c r="BG1144" s="10"/>
      <c r="BH1144" s="10"/>
      <c r="BI1144" s="10"/>
      <c r="BJ1144" s="10"/>
      <c r="BK1144" s="10"/>
      <c r="BL1144" s="10"/>
      <c r="BM1144" s="10"/>
      <c r="BN1144" s="10"/>
      <c r="BO1144" s="10"/>
      <c r="BP1144" s="10"/>
      <c r="BQ1144" s="10"/>
      <c r="BR1144" s="10"/>
      <c r="BS1144" s="12"/>
      <c r="BT1144" s="12"/>
      <c r="BU1144" s="12"/>
      <c r="BV1144" s="12"/>
      <c r="BW1144" s="10"/>
      <c r="BX1144" s="10"/>
      <c r="BY1144" s="10"/>
      <c r="BZ1144" s="10"/>
      <c r="CA1144" s="10"/>
      <c r="CB1144" s="10"/>
      <c r="CC1144" s="10"/>
    </row>
    <row r="1145" spans="1:81" ht="17.25" customHeight="1">
      <c r="A1145" s="20">
        <v>15</v>
      </c>
      <c r="B1145" s="76">
        <v>34.5</v>
      </c>
      <c r="C1145" s="76">
        <v>21.8</v>
      </c>
      <c r="D1145" s="76">
        <v>0</v>
      </c>
      <c r="E1145" s="76">
        <v>38.5</v>
      </c>
      <c r="F1145" s="76">
        <v>19</v>
      </c>
      <c r="G1145" s="76">
        <v>0</v>
      </c>
      <c r="H1145" s="76">
        <v>39.5</v>
      </c>
      <c r="I1145" s="76">
        <v>20.3</v>
      </c>
      <c r="J1145" s="76">
        <v>0</v>
      </c>
      <c r="K1145" s="76">
        <v>40</v>
      </c>
      <c r="L1145" s="76">
        <v>23.4</v>
      </c>
      <c r="M1145" s="76">
        <v>0</v>
      </c>
      <c r="O1145" s="20">
        <v>15</v>
      </c>
      <c r="P1145" s="76">
        <v>39.5</v>
      </c>
      <c r="Q1145" s="76">
        <v>26.3</v>
      </c>
      <c r="R1145" s="76">
        <v>0</v>
      </c>
      <c r="S1145" s="76"/>
      <c r="T1145" s="76"/>
      <c r="U1145" s="76"/>
      <c r="V1145" s="76"/>
      <c r="W1145" s="76"/>
      <c r="X1145" s="76"/>
      <c r="Y1145" s="76"/>
      <c r="Z1145" s="76"/>
      <c r="AA1145" s="76"/>
      <c r="AC1145" s="20">
        <v>15</v>
      </c>
      <c r="AD1145" s="76"/>
      <c r="AE1145" s="76"/>
      <c r="AF1145" s="76"/>
      <c r="AG1145" s="76"/>
      <c r="AH1145" s="76"/>
      <c r="AI1145" s="76"/>
      <c r="AJ1145" s="76"/>
      <c r="AK1145" s="76"/>
      <c r="AL1145" s="76"/>
      <c r="AM1145" s="76"/>
      <c r="AN1145" s="76"/>
      <c r="AO1145" s="76"/>
      <c r="AP1145" s="10"/>
      <c r="AQ1145" s="24"/>
      <c r="BF1145" s="10"/>
      <c r="BG1145" s="10"/>
      <c r="BH1145" s="10"/>
      <c r="BI1145" s="10"/>
      <c r="BJ1145" s="10"/>
      <c r="BK1145" s="10"/>
      <c r="BL1145" s="10"/>
      <c r="BM1145" s="10"/>
      <c r="BN1145" s="10"/>
      <c r="BO1145" s="10"/>
      <c r="BP1145" s="10"/>
      <c r="BQ1145" s="10"/>
      <c r="BR1145" s="10"/>
      <c r="BS1145" s="12"/>
      <c r="BT1145" s="12"/>
      <c r="BU1145" s="12"/>
      <c r="BV1145" s="12"/>
      <c r="BW1145" s="10"/>
      <c r="BX1145" s="10"/>
      <c r="BY1145" s="10"/>
      <c r="BZ1145" s="10"/>
      <c r="CA1145" s="10"/>
      <c r="CB1145" s="10"/>
      <c r="CC1145" s="10"/>
    </row>
    <row r="1146" spans="1:81" ht="17.25" customHeight="1">
      <c r="A1146" s="20">
        <v>16</v>
      </c>
      <c r="B1146" s="76">
        <v>33.7</v>
      </c>
      <c r="C1146" s="76">
        <v>20.9</v>
      </c>
      <c r="D1146" s="76">
        <v>0</v>
      </c>
      <c r="E1146" s="76">
        <v>37</v>
      </c>
      <c r="F1146" s="76">
        <v>20</v>
      </c>
      <c r="G1146" s="76">
        <v>0</v>
      </c>
      <c r="H1146" s="76">
        <v>40.3</v>
      </c>
      <c r="I1146" s="76">
        <v>23.5</v>
      </c>
      <c r="J1146" s="76">
        <v>0.1</v>
      </c>
      <c r="K1146" s="76">
        <v>40.7</v>
      </c>
      <c r="L1146" s="76">
        <v>25.9</v>
      </c>
      <c r="M1146" s="76">
        <v>0</v>
      </c>
      <c r="O1146" s="20">
        <v>16</v>
      </c>
      <c r="P1146" s="76">
        <v>36.1</v>
      </c>
      <c r="Q1146" s="76">
        <v>26.5</v>
      </c>
      <c r="R1146" s="76">
        <v>0</v>
      </c>
      <c r="S1146" s="76"/>
      <c r="T1146" s="76"/>
      <c r="U1146" s="76"/>
      <c r="V1146" s="76"/>
      <c r="W1146" s="76"/>
      <c r="X1146" s="76"/>
      <c r="Y1146" s="76"/>
      <c r="Z1146" s="76"/>
      <c r="AA1146" s="76"/>
      <c r="AC1146" s="20">
        <v>16</v>
      </c>
      <c r="AD1146" s="76"/>
      <c r="AE1146" s="76"/>
      <c r="AF1146" s="76"/>
      <c r="AG1146" s="76"/>
      <c r="AH1146" s="76"/>
      <c r="AI1146" s="76"/>
      <c r="AJ1146" s="76"/>
      <c r="AK1146" s="76"/>
      <c r="AL1146" s="76"/>
      <c r="AM1146" s="76"/>
      <c r="AN1146" s="76"/>
      <c r="AO1146" s="76"/>
      <c r="AP1146" s="10"/>
      <c r="AQ1146" s="23"/>
      <c r="BF1146" s="10"/>
      <c r="BG1146" s="10"/>
      <c r="BH1146" s="26"/>
      <c r="BI1146" s="29"/>
      <c r="BJ1146" s="10"/>
      <c r="BK1146" s="10"/>
      <c r="BL1146" s="10"/>
      <c r="BM1146" s="26"/>
      <c r="BN1146" s="10"/>
      <c r="BO1146" s="10"/>
      <c r="BP1146" s="10"/>
      <c r="BQ1146" s="10"/>
      <c r="BR1146" s="10"/>
      <c r="BS1146" s="10"/>
      <c r="BT1146" s="10"/>
      <c r="BU1146" s="24"/>
      <c r="BV1146" s="10"/>
      <c r="BW1146" s="10"/>
      <c r="BX1146" s="10"/>
      <c r="BY1146" s="10"/>
      <c r="BZ1146" s="10"/>
      <c r="CA1146" s="10"/>
      <c r="CB1146" s="10"/>
      <c r="CC1146" s="10"/>
    </row>
    <row r="1147" spans="1:81" ht="17.25" customHeight="1">
      <c r="A1147" s="20">
        <v>17</v>
      </c>
      <c r="B1147" s="76">
        <v>34</v>
      </c>
      <c r="C1147" s="76">
        <v>19.5</v>
      </c>
      <c r="D1147" s="76">
        <v>0</v>
      </c>
      <c r="E1147" s="76">
        <v>36.8</v>
      </c>
      <c r="F1147" s="76">
        <v>20.4</v>
      </c>
      <c r="G1147" s="76">
        <v>0</v>
      </c>
      <c r="H1147" s="76">
        <v>39.7</v>
      </c>
      <c r="I1147" s="76">
        <v>26.5</v>
      </c>
      <c r="J1147" s="76">
        <v>0</v>
      </c>
      <c r="K1147" s="76">
        <v>40.7</v>
      </c>
      <c r="L1147" s="76">
        <v>24.6</v>
      </c>
      <c r="M1147" s="76">
        <v>0</v>
      </c>
      <c r="O1147" s="20">
        <v>17</v>
      </c>
      <c r="P1147" s="76"/>
      <c r="Q1147" s="76">
        <v>27.5</v>
      </c>
      <c r="R1147" s="76"/>
      <c r="S1147" s="76"/>
      <c r="T1147" s="76"/>
      <c r="U1147" s="76"/>
      <c r="V1147" s="76"/>
      <c r="W1147" s="76"/>
      <c r="X1147" s="76"/>
      <c r="Y1147" s="76"/>
      <c r="Z1147" s="76"/>
      <c r="AA1147" s="76"/>
      <c r="AC1147" s="20">
        <v>17</v>
      </c>
      <c r="AD1147" s="76"/>
      <c r="AE1147" s="76"/>
      <c r="AF1147" s="76"/>
      <c r="AG1147" s="76"/>
      <c r="AH1147" s="76"/>
      <c r="AI1147" s="76"/>
      <c r="AJ1147" s="76"/>
      <c r="AK1147" s="76"/>
      <c r="AL1147" s="76"/>
      <c r="AM1147" s="76"/>
      <c r="AN1147" s="76"/>
      <c r="AO1147" s="76"/>
      <c r="AP1147" s="10"/>
      <c r="AQ1147" s="24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24"/>
      <c r="BE1147" s="10"/>
      <c r="BF1147" s="10"/>
      <c r="BG1147" s="10"/>
      <c r="BH1147" s="10"/>
      <c r="BI1147" s="10"/>
      <c r="BJ1147" s="10"/>
      <c r="BK1147" s="10"/>
      <c r="BL1147" s="10"/>
      <c r="BM1147" s="10"/>
      <c r="BN1147" s="10"/>
      <c r="BO1147" s="10"/>
      <c r="BP1147" s="10"/>
      <c r="BQ1147" s="24"/>
      <c r="BR1147" s="10"/>
      <c r="BS1147" s="10"/>
      <c r="BT1147" s="10"/>
      <c r="BU1147" s="10"/>
      <c r="BV1147" s="10"/>
      <c r="BW1147" s="10"/>
      <c r="BX1147" s="10"/>
      <c r="BY1147" s="10"/>
      <c r="BZ1147" s="10"/>
      <c r="CA1147" s="10"/>
      <c r="CB1147" s="10"/>
      <c r="CC1147" s="10"/>
    </row>
    <row r="1148" spans="1:81" ht="17.25" customHeight="1">
      <c r="A1148" s="20">
        <v>18</v>
      </c>
      <c r="B1148" s="76">
        <v>35.3</v>
      </c>
      <c r="C1148" s="76">
        <v>18.5</v>
      </c>
      <c r="D1148" s="76">
        <v>0</v>
      </c>
      <c r="E1148" s="76">
        <v>36.2</v>
      </c>
      <c r="F1148" s="76">
        <v>26.1</v>
      </c>
      <c r="G1148" s="76">
        <v>0</v>
      </c>
      <c r="H1148" s="76">
        <v>40.6</v>
      </c>
      <c r="I1148" s="76">
        <v>25</v>
      </c>
      <c r="J1148" s="76">
        <v>0</v>
      </c>
      <c r="K1148" s="76">
        <v>41.3</v>
      </c>
      <c r="L1148" s="76">
        <v>27.5</v>
      </c>
      <c r="M1148" s="76">
        <v>0</v>
      </c>
      <c r="O1148" s="20">
        <v>18</v>
      </c>
      <c r="P1148" s="76"/>
      <c r="Q1148" s="76"/>
      <c r="R1148" s="76"/>
      <c r="S1148" s="76"/>
      <c r="T1148" s="76"/>
      <c r="U1148" s="76"/>
      <c r="V1148" s="76"/>
      <c r="W1148" s="76"/>
      <c r="X1148" s="76"/>
      <c r="Y1148" s="76"/>
      <c r="Z1148" s="76"/>
      <c r="AA1148" s="76"/>
      <c r="AC1148" s="20">
        <v>18</v>
      </c>
      <c r="AD1148" s="76"/>
      <c r="AE1148" s="76"/>
      <c r="AF1148" s="76"/>
      <c r="AG1148" s="76"/>
      <c r="AH1148" s="76"/>
      <c r="AI1148" s="76"/>
      <c r="AJ1148" s="76"/>
      <c r="AK1148" s="76"/>
      <c r="AL1148" s="76"/>
      <c r="AM1148" s="76"/>
      <c r="AN1148" s="76"/>
      <c r="AO1148" s="76"/>
      <c r="AP1148" s="10"/>
      <c r="AQ1148" s="24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24"/>
      <c r="BE1148" s="10"/>
      <c r="BF1148" s="10"/>
      <c r="BG1148" s="29"/>
      <c r="BH1148" s="10"/>
      <c r="BI1148" s="10"/>
      <c r="BJ1148" s="10"/>
      <c r="BK1148" s="10"/>
      <c r="BL1148" s="10"/>
      <c r="BM1148" s="26"/>
      <c r="BN1148" s="10"/>
      <c r="BO1148" s="10"/>
      <c r="BP1148" s="26"/>
      <c r="BQ1148" s="24"/>
      <c r="BR1148" s="10"/>
      <c r="BS1148" s="10"/>
      <c r="BT1148" s="10"/>
      <c r="BU1148" s="10"/>
      <c r="BV1148" s="10"/>
      <c r="BW1148" s="10"/>
      <c r="BX1148" s="10"/>
      <c r="BY1148" s="10"/>
      <c r="BZ1148" s="10"/>
      <c r="CA1148" s="10"/>
      <c r="CB1148" s="10"/>
      <c r="CC1148" s="10"/>
    </row>
    <row r="1149" spans="1:81" ht="17.25" customHeight="1">
      <c r="A1149" s="20">
        <v>19</v>
      </c>
      <c r="B1149" s="76">
        <v>35.7</v>
      </c>
      <c r="C1149" s="76">
        <v>19.4</v>
      </c>
      <c r="D1149" s="76">
        <v>0</v>
      </c>
      <c r="E1149" s="76">
        <v>37.6</v>
      </c>
      <c r="F1149" s="76">
        <v>25</v>
      </c>
      <c r="G1149" s="76">
        <v>0</v>
      </c>
      <c r="H1149" s="76">
        <v>38.8</v>
      </c>
      <c r="I1149" s="76">
        <v>26.5</v>
      </c>
      <c r="J1149" s="76">
        <v>2.3</v>
      </c>
      <c r="K1149" s="76">
        <v>41</v>
      </c>
      <c r="L1149" s="76">
        <v>26.9</v>
      </c>
      <c r="M1149" s="76">
        <v>0</v>
      </c>
      <c r="O1149" s="20">
        <v>19</v>
      </c>
      <c r="P1149" s="76"/>
      <c r="Q1149" s="76"/>
      <c r="R1149" s="76"/>
      <c r="S1149" s="76"/>
      <c r="T1149" s="76"/>
      <c r="U1149" s="76"/>
      <c r="V1149" s="76"/>
      <c r="W1149" s="76"/>
      <c r="X1149" s="76"/>
      <c r="Y1149" s="76"/>
      <c r="Z1149" s="76"/>
      <c r="AA1149" s="76"/>
      <c r="AC1149" s="20">
        <v>19</v>
      </c>
      <c r="AD1149" s="76"/>
      <c r="AE1149" s="76"/>
      <c r="AF1149" s="76"/>
      <c r="AG1149" s="76"/>
      <c r="AH1149" s="76"/>
      <c r="AI1149" s="76"/>
      <c r="AJ1149" s="76"/>
      <c r="AK1149" s="76"/>
      <c r="AL1149" s="76"/>
      <c r="AM1149" s="76"/>
      <c r="AN1149" s="76"/>
      <c r="AO1149" s="76"/>
      <c r="AP1149" s="10"/>
      <c r="AQ1149" s="24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24"/>
      <c r="BE1149" s="10"/>
      <c r="BF1149" s="10"/>
      <c r="BG1149" s="10"/>
      <c r="BH1149" s="10"/>
      <c r="BI1149" s="10"/>
      <c r="BJ1149" s="10"/>
      <c r="BK1149" s="10"/>
      <c r="BL1149" s="10"/>
      <c r="BM1149" s="28"/>
      <c r="BN1149" s="10"/>
      <c r="BO1149" s="10"/>
      <c r="BP1149" s="10"/>
      <c r="BQ1149" s="24"/>
      <c r="BR1149" s="10"/>
      <c r="BS1149" s="10"/>
      <c r="BT1149" s="10"/>
      <c r="BU1149" s="10"/>
      <c r="BV1149" s="10"/>
      <c r="BW1149" s="10"/>
      <c r="BX1149" s="10"/>
      <c r="BY1149" s="10"/>
      <c r="BZ1149" s="10"/>
      <c r="CA1149" s="10"/>
      <c r="CB1149" s="10"/>
      <c r="CC1149" s="10"/>
    </row>
    <row r="1150" spans="1:81" ht="17.25" customHeight="1">
      <c r="A1150" s="20">
        <v>20</v>
      </c>
      <c r="B1150" s="76">
        <v>36.1</v>
      </c>
      <c r="C1150" s="76">
        <v>19.2</v>
      </c>
      <c r="D1150" s="76">
        <v>0</v>
      </c>
      <c r="E1150" s="76">
        <v>37.2</v>
      </c>
      <c r="F1150" s="76">
        <v>22.4</v>
      </c>
      <c r="G1150" s="76">
        <v>0</v>
      </c>
      <c r="H1150" s="76">
        <v>32.4</v>
      </c>
      <c r="I1150" s="76">
        <v>24</v>
      </c>
      <c r="J1150" s="76" t="s">
        <v>104</v>
      </c>
      <c r="K1150" s="76">
        <v>41.4</v>
      </c>
      <c r="L1150" s="76">
        <v>27.8</v>
      </c>
      <c r="M1150" s="76">
        <v>0</v>
      </c>
      <c r="O1150" s="20">
        <v>20</v>
      </c>
      <c r="P1150" s="76"/>
      <c r="Q1150" s="76"/>
      <c r="R1150" s="76"/>
      <c r="S1150" s="76"/>
      <c r="T1150" s="76"/>
      <c r="U1150" s="76"/>
      <c r="V1150" s="76"/>
      <c r="W1150" s="76"/>
      <c r="X1150" s="76"/>
      <c r="Y1150" s="76"/>
      <c r="Z1150" s="76"/>
      <c r="AA1150" s="76"/>
      <c r="AC1150" s="20">
        <v>20</v>
      </c>
      <c r="AD1150" s="76"/>
      <c r="AE1150" s="76"/>
      <c r="AF1150" s="76"/>
      <c r="AG1150" s="76"/>
      <c r="AH1150" s="76"/>
      <c r="AI1150" s="76"/>
      <c r="AJ1150" s="76"/>
      <c r="AK1150" s="76"/>
      <c r="AL1150" s="76"/>
      <c r="AM1150" s="76"/>
      <c r="AN1150" s="76"/>
      <c r="AO1150" s="76"/>
      <c r="AP1150" s="10"/>
      <c r="AQ1150" s="24"/>
      <c r="AR1150" s="10"/>
      <c r="AS1150" s="10"/>
      <c r="AT1150" s="10"/>
      <c r="AU1150" s="10"/>
      <c r="AV1150" s="10"/>
      <c r="AW1150" s="10"/>
      <c r="AX1150" s="26"/>
      <c r="AY1150" s="10"/>
      <c r="AZ1150" s="10"/>
      <c r="BA1150" s="10"/>
      <c r="BB1150" s="10"/>
      <c r="BC1150" s="10"/>
      <c r="BD1150" s="24"/>
      <c r="BE1150" s="10"/>
      <c r="BF1150" s="10"/>
      <c r="BG1150" s="10"/>
      <c r="BH1150" s="10"/>
      <c r="BI1150" s="10"/>
      <c r="BJ1150" s="10"/>
      <c r="BK1150" s="10"/>
      <c r="BL1150" s="10"/>
      <c r="BM1150" s="10"/>
      <c r="BN1150" s="10"/>
      <c r="BO1150" s="10"/>
      <c r="BP1150" s="10"/>
      <c r="BQ1150" s="24"/>
      <c r="BR1150" s="10"/>
      <c r="BS1150" s="10"/>
      <c r="BT1150" s="10"/>
      <c r="BU1150" s="10"/>
      <c r="BV1150" s="10"/>
      <c r="BW1150" s="10"/>
      <c r="BX1150" s="10"/>
      <c r="BY1150" s="10"/>
      <c r="BZ1150" s="10"/>
      <c r="CA1150" s="10"/>
      <c r="CB1150" s="10"/>
      <c r="CC1150" s="10"/>
    </row>
    <row r="1151" spans="1:81" ht="17.25" customHeight="1">
      <c r="A1151" s="20">
        <v>21</v>
      </c>
      <c r="B1151" s="76">
        <v>35.7</v>
      </c>
      <c r="C1151" s="76">
        <v>19.8</v>
      </c>
      <c r="D1151" s="76">
        <v>0</v>
      </c>
      <c r="E1151" s="76">
        <v>37</v>
      </c>
      <c r="F1151" s="76">
        <v>24.2</v>
      </c>
      <c r="G1151" s="76">
        <v>0</v>
      </c>
      <c r="H1151" s="76">
        <v>36.7</v>
      </c>
      <c r="I1151" s="76">
        <v>22.9</v>
      </c>
      <c r="J1151" s="76">
        <v>0</v>
      </c>
      <c r="K1151" s="76">
        <v>42.3</v>
      </c>
      <c r="L1151" s="76">
        <v>26.8</v>
      </c>
      <c r="M1151" s="76">
        <v>0</v>
      </c>
      <c r="O1151" s="20">
        <v>21</v>
      </c>
      <c r="P1151" s="76"/>
      <c r="Q1151" s="76"/>
      <c r="R1151" s="76"/>
      <c r="S1151" s="76"/>
      <c r="T1151" s="76"/>
      <c r="U1151" s="76"/>
      <c r="V1151" s="76"/>
      <c r="W1151" s="76"/>
      <c r="X1151" s="76"/>
      <c r="Y1151" s="76"/>
      <c r="Z1151" s="76"/>
      <c r="AA1151" s="76"/>
      <c r="AC1151" s="20">
        <v>21</v>
      </c>
      <c r="AD1151" s="76"/>
      <c r="AE1151" s="76"/>
      <c r="AF1151" s="76"/>
      <c r="AG1151" s="76"/>
      <c r="AH1151" s="76"/>
      <c r="AI1151" s="76"/>
      <c r="AJ1151" s="76"/>
      <c r="AK1151" s="76"/>
      <c r="AL1151" s="76"/>
      <c r="AM1151" s="76"/>
      <c r="AN1151" s="76"/>
      <c r="AO1151" s="76"/>
      <c r="AP1151" s="10"/>
      <c r="AQ1151" s="24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24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0"/>
      <c r="BO1151" s="10"/>
      <c r="BP1151" s="10"/>
      <c r="BQ1151" s="24"/>
      <c r="BR1151" s="10"/>
      <c r="BS1151" s="10"/>
      <c r="BT1151" s="10"/>
      <c r="BU1151" s="10"/>
      <c r="BV1151" s="10"/>
      <c r="BW1151" s="10"/>
      <c r="BX1151" s="10"/>
      <c r="BY1151" s="10"/>
      <c r="BZ1151" s="10"/>
      <c r="CA1151" s="10"/>
      <c r="CB1151" s="10"/>
      <c r="CC1151" s="10"/>
    </row>
    <row r="1152" spans="1:81" ht="17.25" customHeight="1">
      <c r="A1152" s="20">
        <v>22</v>
      </c>
      <c r="B1152" s="76">
        <v>35.6</v>
      </c>
      <c r="C1152" s="76">
        <v>18.4</v>
      </c>
      <c r="D1152" s="76">
        <v>0</v>
      </c>
      <c r="E1152" s="76">
        <v>37.8</v>
      </c>
      <c r="F1152" s="76">
        <v>23.4</v>
      </c>
      <c r="G1152" s="76">
        <v>0</v>
      </c>
      <c r="H1152" s="76">
        <v>39.8</v>
      </c>
      <c r="I1152" s="76">
        <v>23.2</v>
      </c>
      <c r="J1152" s="76">
        <v>0</v>
      </c>
      <c r="K1152" s="76">
        <v>42.4</v>
      </c>
      <c r="L1152" s="76">
        <v>24.9</v>
      </c>
      <c r="M1152" s="76">
        <v>0</v>
      </c>
      <c r="O1152" s="20">
        <v>22</v>
      </c>
      <c r="P1152" s="76"/>
      <c r="Q1152" s="76"/>
      <c r="R1152" s="76"/>
      <c r="S1152" s="76"/>
      <c r="T1152" s="76"/>
      <c r="U1152" s="76"/>
      <c r="V1152" s="76"/>
      <c r="W1152" s="76"/>
      <c r="X1152" s="76"/>
      <c r="Y1152" s="76"/>
      <c r="Z1152" s="76"/>
      <c r="AA1152" s="76"/>
      <c r="AC1152" s="20">
        <v>22</v>
      </c>
      <c r="AD1152" s="76"/>
      <c r="AE1152" s="76"/>
      <c r="AF1152" s="76"/>
      <c r="AG1152" s="76"/>
      <c r="AH1152" s="76"/>
      <c r="AI1152" s="76"/>
      <c r="AJ1152" s="76"/>
      <c r="AK1152" s="76"/>
      <c r="AL1152" s="76"/>
      <c r="AM1152" s="76"/>
      <c r="AN1152" s="76"/>
      <c r="AO1152" s="76"/>
      <c r="AP1152" s="10"/>
      <c r="AQ1152" s="24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24"/>
      <c r="BE1152" s="10"/>
      <c r="BF1152" s="10"/>
      <c r="BG1152" s="10"/>
      <c r="BH1152" s="10"/>
      <c r="BI1152" s="10"/>
      <c r="BJ1152" s="10"/>
      <c r="BK1152" s="10"/>
      <c r="BL1152" s="10"/>
      <c r="BM1152" s="10"/>
      <c r="BN1152" s="10"/>
      <c r="BO1152" s="10"/>
      <c r="BP1152" s="10"/>
      <c r="BQ1152" s="24"/>
      <c r="BR1152" s="10"/>
      <c r="BS1152" s="10"/>
      <c r="BT1152" s="10"/>
      <c r="BU1152" s="10"/>
      <c r="BV1152" s="10"/>
      <c r="BW1152" s="10"/>
      <c r="BX1152" s="10"/>
      <c r="BY1152" s="10"/>
      <c r="BZ1152" s="10"/>
      <c r="CA1152" s="10"/>
      <c r="CB1152" s="10"/>
      <c r="CC1152" s="10"/>
    </row>
    <row r="1153" spans="1:81" ht="17.25" customHeight="1">
      <c r="A1153" s="20">
        <v>23</v>
      </c>
      <c r="B1153" s="76">
        <v>32.8</v>
      </c>
      <c r="C1153" s="76">
        <v>19.4</v>
      </c>
      <c r="D1153" s="76">
        <v>0</v>
      </c>
      <c r="E1153" s="76">
        <v>38.5</v>
      </c>
      <c r="F1153" s="76">
        <v>23.3</v>
      </c>
      <c r="G1153" s="76">
        <v>0</v>
      </c>
      <c r="H1153" s="76">
        <v>39.1</v>
      </c>
      <c r="I1153" s="76">
        <v>26.4</v>
      </c>
      <c r="J1153" s="76">
        <v>10</v>
      </c>
      <c r="K1153" s="76">
        <v>41.6</v>
      </c>
      <c r="L1153" s="76">
        <v>28.3</v>
      </c>
      <c r="M1153" s="76">
        <v>0</v>
      </c>
      <c r="O1153" s="20">
        <v>23</v>
      </c>
      <c r="P1153" s="76"/>
      <c r="Q1153" s="76"/>
      <c r="R1153" s="76"/>
      <c r="S1153" s="76"/>
      <c r="T1153" s="76"/>
      <c r="U1153" s="76"/>
      <c r="V1153" s="76"/>
      <c r="W1153" s="76"/>
      <c r="X1153" s="76"/>
      <c r="Y1153" s="76"/>
      <c r="Z1153" s="76"/>
      <c r="AA1153" s="76"/>
      <c r="AC1153" s="20">
        <v>23</v>
      </c>
      <c r="AD1153" s="76"/>
      <c r="AE1153" s="76"/>
      <c r="AF1153" s="76"/>
      <c r="AG1153" s="76"/>
      <c r="AH1153" s="76"/>
      <c r="AI1153" s="76"/>
      <c r="AJ1153" s="76"/>
      <c r="AK1153" s="76"/>
      <c r="AL1153" s="76"/>
      <c r="AM1153" s="76"/>
      <c r="AN1153" s="76"/>
      <c r="AO1153" s="76"/>
      <c r="AP1153" s="10"/>
      <c r="AQ1153" s="24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24"/>
      <c r="BE1153" s="10"/>
      <c r="BF1153" s="10"/>
      <c r="BG1153" s="28"/>
      <c r="BH1153" s="10"/>
      <c r="BI1153" s="10"/>
      <c r="BJ1153" s="10"/>
      <c r="BK1153" s="10"/>
      <c r="BL1153" s="10"/>
      <c r="BM1153" s="10"/>
      <c r="BN1153" s="10"/>
      <c r="BO1153" s="10"/>
      <c r="BP1153" s="10"/>
      <c r="BQ1153" s="24"/>
      <c r="BR1153" s="10"/>
      <c r="BS1153" s="10"/>
      <c r="BT1153" s="10"/>
      <c r="BU1153" s="10"/>
      <c r="BV1153" s="10"/>
      <c r="BW1153" s="10"/>
      <c r="BX1153" s="10"/>
      <c r="BY1153" s="10"/>
      <c r="BZ1153" s="10"/>
      <c r="CA1153" s="10"/>
      <c r="CB1153" s="10"/>
      <c r="CC1153" s="10"/>
    </row>
    <row r="1154" spans="1:81" ht="17.25" customHeight="1">
      <c r="A1154" s="20">
        <v>24</v>
      </c>
      <c r="B1154" s="76">
        <v>29.5</v>
      </c>
      <c r="C1154" s="76">
        <v>20.8</v>
      </c>
      <c r="D1154" s="76">
        <v>0</v>
      </c>
      <c r="E1154" s="76">
        <v>37.5</v>
      </c>
      <c r="F1154" s="76">
        <v>23.5</v>
      </c>
      <c r="G1154" s="76">
        <v>0</v>
      </c>
      <c r="H1154" s="76">
        <v>38.4</v>
      </c>
      <c r="I1154" s="76">
        <v>23.6</v>
      </c>
      <c r="J1154" s="76">
        <v>0</v>
      </c>
      <c r="K1154" s="76">
        <v>41.6</v>
      </c>
      <c r="L1154" s="76">
        <v>28.6</v>
      </c>
      <c r="M1154" s="76">
        <v>0</v>
      </c>
      <c r="O1154" s="20">
        <v>24</v>
      </c>
      <c r="P1154" s="76"/>
      <c r="Q1154" s="76"/>
      <c r="R1154" s="76"/>
      <c r="S1154" s="76"/>
      <c r="T1154" s="76"/>
      <c r="U1154" s="76"/>
      <c r="V1154" s="76"/>
      <c r="W1154" s="76"/>
      <c r="X1154" s="76"/>
      <c r="Y1154" s="76"/>
      <c r="Z1154" s="76"/>
      <c r="AA1154" s="76"/>
      <c r="AC1154" s="20">
        <v>24</v>
      </c>
      <c r="AD1154" s="76"/>
      <c r="AE1154" s="76"/>
      <c r="AF1154" s="76"/>
      <c r="AG1154" s="76"/>
      <c r="AH1154" s="76"/>
      <c r="AI1154" s="76"/>
      <c r="AJ1154" s="76"/>
      <c r="AK1154" s="76"/>
      <c r="AL1154" s="76"/>
      <c r="AM1154" s="76"/>
      <c r="AN1154" s="76"/>
      <c r="AO1154" s="76"/>
      <c r="AP1154" s="10"/>
      <c r="AQ1154" s="24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24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0"/>
      <c r="BO1154" s="10"/>
      <c r="BP1154" s="10"/>
      <c r="BQ1154" s="24"/>
      <c r="BR1154" s="10"/>
      <c r="BS1154" s="10"/>
      <c r="BT1154" s="10"/>
      <c r="BU1154" s="10"/>
      <c r="BV1154" s="10"/>
      <c r="BW1154" s="10"/>
      <c r="BX1154" s="10"/>
      <c r="BY1154" s="10"/>
      <c r="BZ1154" s="10"/>
      <c r="CA1154" s="10"/>
      <c r="CB1154" s="10"/>
      <c r="CC1154" s="10"/>
    </row>
    <row r="1155" spans="1:81" ht="17.25" customHeight="1">
      <c r="A1155" s="20">
        <v>25</v>
      </c>
      <c r="B1155" s="76">
        <v>23.7</v>
      </c>
      <c r="C1155" s="76">
        <v>20.8</v>
      </c>
      <c r="D1155" s="76">
        <v>0</v>
      </c>
      <c r="E1155" s="76">
        <v>38.3</v>
      </c>
      <c r="F1155" s="76">
        <v>25.6</v>
      </c>
      <c r="G1155" s="76">
        <v>0</v>
      </c>
      <c r="H1155" s="76">
        <v>39.6</v>
      </c>
      <c r="I1155" s="76">
        <v>22.2</v>
      </c>
      <c r="J1155" s="76">
        <v>0</v>
      </c>
      <c r="K1155" s="76">
        <v>42.3</v>
      </c>
      <c r="L1155" s="76">
        <v>28.1</v>
      </c>
      <c r="M1155" s="76">
        <v>0</v>
      </c>
      <c r="O1155" s="20">
        <v>25</v>
      </c>
      <c r="P1155" s="76"/>
      <c r="Q1155" s="76"/>
      <c r="R1155" s="76"/>
      <c r="S1155" s="76"/>
      <c r="T1155" s="76"/>
      <c r="U1155" s="76"/>
      <c r="V1155" s="76"/>
      <c r="W1155" s="76"/>
      <c r="X1155" s="76"/>
      <c r="Y1155" s="76"/>
      <c r="Z1155" s="76"/>
      <c r="AA1155" s="76"/>
      <c r="AC1155" s="20">
        <v>25</v>
      </c>
      <c r="AD1155" s="76"/>
      <c r="AE1155" s="76"/>
      <c r="AF1155" s="76"/>
      <c r="AG1155" s="76"/>
      <c r="AH1155" s="76"/>
      <c r="AI1155" s="76"/>
      <c r="AJ1155" s="76"/>
      <c r="AK1155" s="76"/>
      <c r="AL1155" s="76"/>
      <c r="AM1155" s="76"/>
      <c r="AN1155" s="76"/>
      <c r="AO1155" s="76"/>
      <c r="AP1155" s="10"/>
      <c r="AQ1155" s="24"/>
      <c r="AR1155" s="10"/>
      <c r="AS1155" s="10"/>
      <c r="AT1155" s="10"/>
      <c r="AU1155" s="26"/>
      <c r="AV1155" s="10"/>
      <c r="AW1155" s="10"/>
      <c r="AX1155" s="10"/>
      <c r="AY1155" s="10"/>
      <c r="AZ1155" s="10"/>
      <c r="BA1155" s="10"/>
      <c r="BB1155" s="10"/>
      <c r="BC1155" s="10"/>
      <c r="BD1155" s="24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24"/>
      <c r="BR1155" s="10"/>
      <c r="BS1155" s="10"/>
      <c r="BT1155" s="10"/>
      <c r="BU1155" s="10"/>
      <c r="BV1155" s="10"/>
      <c r="BW1155" s="10"/>
      <c r="BX1155" s="10"/>
      <c r="BY1155" s="10"/>
      <c r="BZ1155" s="10"/>
      <c r="CA1155" s="10"/>
      <c r="CB1155" s="10"/>
      <c r="CC1155" s="10"/>
    </row>
    <row r="1156" spans="1:81" ht="17.25" customHeight="1">
      <c r="A1156" s="20">
        <v>26</v>
      </c>
      <c r="B1156" s="76">
        <v>30.8</v>
      </c>
      <c r="C1156" s="76">
        <v>18.4</v>
      </c>
      <c r="D1156" s="76">
        <v>0</v>
      </c>
      <c r="E1156" s="76">
        <v>38.1</v>
      </c>
      <c r="F1156" s="76">
        <v>24.2</v>
      </c>
      <c r="G1156" s="76">
        <v>0</v>
      </c>
      <c r="H1156" s="76">
        <v>39.9</v>
      </c>
      <c r="I1156" s="76">
        <v>24.3</v>
      </c>
      <c r="J1156" s="76">
        <v>19.5</v>
      </c>
      <c r="K1156" s="76">
        <v>43</v>
      </c>
      <c r="L1156" s="76">
        <v>28.2</v>
      </c>
      <c r="M1156" s="76">
        <v>0</v>
      </c>
      <c r="O1156" s="20">
        <v>26</v>
      </c>
      <c r="P1156" s="76"/>
      <c r="Q1156" s="76"/>
      <c r="R1156" s="76"/>
      <c r="S1156" s="76"/>
      <c r="T1156" s="76"/>
      <c r="U1156" s="76"/>
      <c r="V1156" s="76"/>
      <c r="W1156" s="76"/>
      <c r="X1156" s="76"/>
      <c r="Y1156" s="76"/>
      <c r="Z1156" s="76"/>
      <c r="AA1156" s="76"/>
      <c r="AC1156" s="20">
        <v>26</v>
      </c>
      <c r="AD1156" s="76"/>
      <c r="AE1156" s="76"/>
      <c r="AF1156" s="76"/>
      <c r="AG1156" s="76"/>
      <c r="AH1156" s="76"/>
      <c r="AI1156" s="76"/>
      <c r="AJ1156" s="76"/>
      <c r="AK1156" s="76"/>
      <c r="AL1156" s="76"/>
      <c r="AM1156" s="76"/>
      <c r="AN1156" s="76"/>
      <c r="AO1156" s="76"/>
      <c r="AP1156" s="10"/>
      <c r="AQ1156" s="24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24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0"/>
      <c r="BO1156" s="10"/>
      <c r="BP1156" s="10"/>
      <c r="BQ1156" s="24"/>
      <c r="BR1156" s="10"/>
      <c r="BS1156" s="10"/>
      <c r="BT1156" s="10"/>
      <c r="BU1156" s="10"/>
      <c r="BV1156" s="10"/>
      <c r="BW1156" s="10"/>
      <c r="BX1156" s="10"/>
      <c r="BY1156" s="10"/>
      <c r="BZ1156" s="10"/>
      <c r="CA1156" s="10"/>
      <c r="CB1156" s="10"/>
      <c r="CC1156" s="10"/>
    </row>
    <row r="1157" spans="1:81" ht="17.25" customHeight="1">
      <c r="A1157" s="20">
        <v>27</v>
      </c>
      <c r="B1157" s="76">
        <v>30.9</v>
      </c>
      <c r="C1157" s="76">
        <v>21</v>
      </c>
      <c r="D1157" s="76">
        <v>0</v>
      </c>
      <c r="E1157" s="76">
        <v>38.5</v>
      </c>
      <c r="F1157" s="76">
        <v>23.5</v>
      </c>
      <c r="G1157" s="76">
        <v>0</v>
      </c>
      <c r="H1157" s="76">
        <v>37.3</v>
      </c>
      <c r="I1157" s="76">
        <v>23.9</v>
      </c>
      <c r="J1157" s="76">
        <v>0</v>
      </c>
      <c r="K1157" s="76">
        <v>44.1</v>
      </c>
      <c r="L1157" s="76">
        <v>28</v>
      </c>
      <c r="M1157" s="76">
        <v>0</v>
      </c>
      <c r="O1157" s="20">
        <v>27</v>
      </c>
      <c r="P1157" s="76"/>
      <c r="Q1157" s="76"/>
      <c r="R1157" s="76"/>
      <c r="S1157" s="76"/>
      <c r="T1157" s="76"/>
      <c r="U1157" s="76"/>
      <c r="V1157" s="76"/>
      <c r="W1157" s="76"/>
      <c r="X1157" s="76"/>
      <c r="Y1157" s="76"/>
      <c r="Z1157" s="76"/>
      <c r="AA1157" s="76"/>
      <c r="AC1157" s="20">
        <v>27</v>
      </c>
      <c r="AD1157" s="76"/>
      <c r="AE1157" s="76"/>
      <c r="AF1157" s="76"/>
      <c r="AG1157" s="76"/>
      <c r="AH1157" s="76"/>
      <c r="AI1157" s="76"/>
      <c r="AJ1157" s="76"/>
      <c r="AK1157" s="76"/>
      <c r="AL1157" s="76"/>
      <c r="AM1157" s="76"/>
      <c r="AN1157" s="76"/>
      <c r="AO1157" s="76"/>
      <c r="AP1157" s="10"/>
      <c r="AQ1157" s="24"/>
      <c r="AR1157" s="26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24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0"/>
      <c r="BO1157" s="10"/>
      <c r="BP1157" s="10"/>
      <c r="BQ1157" s="24"/>
      <c r="BR1157" s="10"/>
      <c r="BS1157" s="10"/>
      <c r="BT1157" s="28"/>
      <c r="BU1157" s="10"/>
      <c r="BV1157" s="10"/>
      <c r="BW1157" s="10"/>
      <c r="BX1157" s="10"/>
      <c r="BY1157" s="10"/>
      <c r="BZ1157" s="10"/>
      <c r="CA1157" s="10"/>
      <c r="CB1157" s="10"/>
      <c r="CC1157" s="10"/>
    </row>
    <row r="1158" spans="1:81" ht="17.25" customHeight="1">
      <c r="A1158" s="20">
        <v>28</v>
      </c>
      <c r="B1158" s="76">
        <v>32.6</v>
      </c>
      <c r="C1158" s="76">
        <v>22.2</v>
      </c>
      <c r="D1158" s="76">
        <v>0</v>
      </c>
      <c r="E1158" s="76">
        <v>38.5</v>
      </c>
      <c r="F1158" s="76">
        <v>23.1</v>
      </c>
      <c r="G1158" s="76">
        <v>0</v>
      </c>
      <c r="H1158" s="76">
        <v>37</v>
      </c>
      <c r="I1158" s="76">
        <v>26.3</v>
      </c>
      <c r="J1158" s="76">
        <v>0</v>
      </c>
      <c r="K1158" s="76">
        <v>43.5</v>
      </c>
      <c r="L1158" s="76">
        <v>28.6</v>
      </c>
      <c r="M1158" s="76">
        <v>0</v>
      </c>
      <c r="O1158" s="20">
        <v>28</v>
      </c>
      <c r="P1158" s="76"/>
      <c r="Q1158" s="76"/>
      <c r="R1158" s="76"/>
      <c r="S1158" s="76"/>
      <c r="T1158" s="76"/>
      <c r="U1158" s="76"/>
      <c r="V1158" s="76"/>
      <c r="W1158" s="76"/>
      <c r="X1158" s="76"/>
      <c r="Y1158" s="76"/>
      <c r="Z1158" s="76"/>
      <c r="AA1158" s="76"/>
      <c r="AC1158" s="20">
        <v>28</v>
      </c>
      <c r="AD1158" s="76"/>
      <c r="AE1158" s="76"/>
      <c r="AF1158" s="76"/>
      <c r="AG1158" s="76"/>
      <c r="AH1158" s="76"/>
      <c r="AI1158" s="76"/>
      <c r="AJ1158" s="76"/>
      <c r="AK1158" s="76"/>
      <c r="AL1158" s="76"/>
      <c r="AM1158" s="76"/>
      <c r="AN1158" s="76"/>
      <c r="AO1158" s="76"/>
      <c r="AP1158" s="10"/>
      <c r="AQ1158" s="79"/>
      <c r="AR1158" s="64"/>
      <c r="AS1158" s="64"/>
      <c r="AT1158" s="64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24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0"/>
      <c r="BO1158" s="10"/>
      <c r="BP1158" s="10"/>
      <c r="BQ1158" s="24"/>
      <c r="BR1158" s="10"/>
      <c r="BS1158" s="10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</row>
    <row r="1159" spans="1:81" ht="17.25" customHeight="1">
      <c r="A1159" s="20">
        <v>29</v>
      </c>
      <c r="B1159" s="76">
        <v>29.9</v>
      </c>
      <c r="C1159" s="76">
        <v>20</v>
      </c>
      <c r="D1159" s="76">
        <v>0</v>
      </c>
      <c r="E1159" s="76">
        <v>39.1</v>
      </c>
      <c r="F1159" s="76">
        <v>24.6</v>
      </c>
      <c r="G1159" s="76">
        <v>0</v>
      </c>
      <c r="H1159" s="76">
        <v>39</v>
      </c>
      <c r="I1159" s="76">
        <v>25</v>
      </c>
      <c r="J1159" s="76">
        <v>33.9</v>
      </c>
      <c r="K1159" s="76">
        <v>43.9</v>
      </c>
      <c r="L1159" s="76">
        <v>28.9</v>
      </c>
      <c r="M1159" s="76">
        <v>0</v>
      </c>
      <c r="O1159" s="20">
        <v>29</v>
      </c>
      <c r="P1159" s="76"/>
      <c r="Q1159" s="76"/>
      <c r="R1159" s="76"/>
      <c r="S1159" s="76"/>
      <c r="T1159" s="76"/>
      <c r="U1159" s="76"/>
      <c r="V1159" s="76"/>
      <c r="W1159" s="76"/>
      <c r="X1159" s="76"/>
      <c r="Y1159" s="76"/>
      <c r="Z1159" s="76"/>
      <c r="AA1159" s="76"/>
      <c r="AC1159" s="20">
        <v>29</v>
      </c>
      <c r="AD1159" s="76"/>
      <c r="AE1159" s="76"/>
      <c r="AF1159" s="76"/>
      <c r="AG1159" s="76"/>
      <c r="AH1159" s="76"/>
      <c r="AI1159" s="76"/>
      <c r="AJ1159" s="76"/>
      <c r="AK1159" s="76"/>
      <c r="AL1159" s="76"/>
      <c r="AM1159" s="76"/>
      <c r="AN1159" s="76"/>
      <c r="AO1159" s="76"/>
      <c r="AP1159" s="10"/>
      <c r="AQ1159" s="64"/>
      <c r="AR1159" s="64"/>
      <c r="AS1159" s="64"/>
      <c r="AT1159" s="64"/>
      <c r="AU1159" s="29"/>
      <c r="AV1159" s="29"/>
      <c r="AW1159" s="29"/>
      <c r="AX1159" s="10"/>
      <c r="AY1159" s="10"/>
      <c r="AZ1159" s="28"/>
      <c r="BA1159" s="10"/>
      <c r="BB1159" s="10"/>
      <c r="BC1159" s="10"/>
      <c r="BD1159" s="24"/>
      <c r="BE1159" s="10"/>
      <c r="BF1159" s="10"/>
      <c r="BG1159" s="10"/>
      <c r="BH1159" s="28"/>
      <c r="BI1159" s="28"/>
      <c r="BJ1159" s="28"/>
      <c r="BK1159" s="10"/>
      <c r="BL1159" s="10"/>
      <c r="BM1159" s="10"/>
      <c r="BN1159" s="10"/>
      <c r="BO1159" s="10"/>
      <c r="BP1159" s="10"/>
      <c r="BQ1159" s="24"/>
      <c r="BR1159" s="10"/>
      <c r="BS1159" s="10"/>
      <c r="BT1159" s="10"/>
      <c r="BU1159" s="29"/>
      <c r="BV1159" s="29"/>
      <c r="BW1159" s="10"/>
      <c r="BX1159" s="10"/>
      <c r="BY1159" s="10"/>
      <c r="BZ1159" s="10"/>
      <c r="CA1159" s="10"/>
      <c r="CB1159" s="10"/>
      <c r="CC1159" s="10"/>
    </row>
    <row r="1160" spans="1:81" ht="17.25" customHeight="1">
      <c r="A1160" s="20">
        <v>30</v>
      </c>
      <c r="B1160" s="76">
        <v>27.9</v>
      </c>
      <c r="C1160" s="76">
        <v>19.4</v>
      </c>
      <c r="D1160" s="76" t="s">
        <v>104</v>
      </c>
      <c r="E1160" s="76"/>
      <c r="F1160" s="76"/>
      <c r="G1160" s="76"/>
      <c r="H1160" s="76">
        <v>37.8</v>
      </c>
      <c r="I1160" s="76">
        <v>23.2</v>
      </c>
      <c r="J1160" s="76">
        <v>0</v>
      </c>
      <c r="K1160" s="76">
        <v>43.5</v>
      </c>
      <c r="L1160" s="76">
        <v>29</v>
      </c>
      <c r="M1160" s="76">
        <v>0</v>
      </c>
      <c r="O1160" s="20">
        <v>30</v>
      </c>
      <c r="P1160" s="76"/>
      <c r="Q1160" s="76"/>
      <c r="R1160" s="76"/>
      <c r="S1160" s="76"/>
      <c r="T1160" s="76"/>
      <c r="U1160" s="76"/>
      <c r="V1160" s="76"/>
      <c r="W1160" s="76"/>
      <c r="X1160" s="76"/>
      <c r="Y1160" s="76"/>
      <c r="Z1160" s="76"/>
      <c r="AA1160" s="76"/>
      <c r="AC1160" s="20">
        <v>30</v>
      </c>
      <c r="AD1160" s="76"/>
      <c r="AE1160" s="76"/>
      <c r="AF1160" s="76"/>
      <c r="AG1160" s="76"/>
      <c r="AH1160" s="76"/>
      <c r="AI1160" s="76"/>
      <c r="AJ1160" s="76"/>
      <c r="AK1160" s="76"/>
      <c r="AL1160" s="76"/>
      <c r="AM1160" s="76"/>
      <c r="AN1160" s="76"/>
      <c r="AO1160" s="76"/>
      <c r="AP1160" s="10"/>
      <c r="AQ1160" s="24"/>
      <c r="AR1160" s="10"/>
      <c r="AS1160" s="10"/>
      <c r="AT1160" s="10"/>
      <c r="AU1160" s="29"/>
      <c r="AV1160" s="29"/>
      <c r="AW1160" s="29"/>
      <c r="AX1160" s="10"/>
      <c r="AY1160" s="10"/>
      <c r="AZ1160" s="10"/>
      <c r="BA1160" s="26"/>
      <c r="BB1160" s="10"/>
      <c r="BC1160" s="10"/>
      <c r="BD1160" s="24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0"/>
      <c r="BO1160" s="10"/>
      <c r="BP1160" s="26"/>
      <c r="BQ1160" s="24"/>
      <c r="BR1160" s="10"/>
      <c r="BS1160" s="10"/>
      <c r="BT1160" s="10"/>
      <c r="BU1160" s="29"/>
      <c r="BV1160" s="29"/>
      <c r="BW1160" s="10"/>
      <c r="BX1160" s="10"/>
      <c r="BY1160" s="10"/>
      <c r="BZ1160" s="10"/>
      <c r="CA1160" s="10"/>
      <c r="CB1160" s="10"/>
      <c r="CC1160" s="10"/>
    </row>
    <row r="1161" spans="1:81" ht="17.25" customHeight="1">
      <c r="A1161" s="20">
        <v>31</v>
      </c>
      <c r="B1161" s="76">
        <v>35.4</v>
      </c>
      <c r="C1161" s="76">
        <v>20.6</v>
      </c>
      <c r="D1161" s="76">
        <v>0</v>
      </c>
      <c r="E1161" s="76"/>
      <c r="F1161" s="76"/>
      <c r="G1161" s="76"/>
      <c r="H1161" s="76">
        <v>40</v>
      </c>
      <c r="I1161" s="76">
        <v>25.1</v>
      </c>
      <c r="J1161" s="76">
        <v>0</v>
      </c>
      <c r="K1161" s="76"/>
      <c r="L1161" s="76"/>
      <c r="M1161" s="76"/>
      <c r="O1161" s="20">
        <v>31</v>
      </c>
      <c r="P1161" s="76"/>
      <c r="Q1161" s="76"/>
      <c r="R1161" s="76"/>
      <c r="S1161" s="76"/>
      <c r="T1161" s="76"/>
      <c r="U1161" s="76"/>
      <c r="V1161" s="76"/>
      <c r="W1161" s="76"/>
      <c r="X1161" s="76"/>
      <c r="Y1161" s="76"/>
      <c r="Z1161" s="76"/>
      <c r="AA1161" s="76"/>
      <c r="AC1161" s="20">
        <v>31</v>
      </c>
      <c r="AD1161" s="76"/>
      <c r="AE1161" s="76"/>
      <c r="AF1161" s="76"/>
      <c r="AG1161" s="76"/>
      <c r="AH1161" s="76"/>
      <c r="AI1161" s="76"/>
      <c r="AJ1161" s="76"/>
      <c r="AK1161" s="76"/>
      <c r="AL1161" s="76"/>
      <c r="AM1161" s="76"/>
      <c r="AN1161" s="76"/>
      <c r="AO1161" s="76"/>
      <c r="AP1161" s="10"/>
      <c r="AQ1161" s="24"/>
      <c r="AR1161" s="26"/>
      <c r="AS1161" s="10"/>
      <c r="AT1161" s="10"/>
      <c r="AU1161" s="29"/>
      <c r="AV1161" s="29"/>
      <c r="AW1161" s="29"/>
      <c r="AX1161" s="10"/>
      <c r="AY1161" s="10"/>
      <c r="AZ1161" s="10"/>
      <c r="BA1161" s="29"/>
      <c r="BB1161" s="29"/>
      <c r="BC1161" s="29"/>
      <c r="BD1161" s="24"/>
      <c r="BE1161" s="10"/>
      <c r="BF1161" s="10"/>
      <c r="BG1161" s="10"/>
      <c r="BH1161" s="29"/>
      <c r="BI1161" s="29"/>
      <c r="BJ1161" s="29"/>
      <c r="BK1161" s="10"/>
      <c r="BL1161" s="10"/>
      <c r="BM1161" s="10"/>
      <c r="BN1161" s="10"/>
      <c r="BO1161" s="10"/>
      <c r="BP1161" s="10"/>
      <c r="BQ1161" s="24"/>
      <c r="BR1161" s="27"/>
      <c r="BS1161" s="27"/>
      <c r="BT1161" s="27"/>
      <c r="BU1161" s="29"/>
      <c r="BV1161" s="29"/>
      <c r="BW1161" s="10"/>
      <c r="BX1161" s="27"/>
      <c r="BY1161" s="27"/>
      <c r="BZ1161" s="27"/>
      <c r="CA1161" s="10"/>
      <c r="CB1161" s="10"/>
      <c r="CC1161" s="10"/>
    </row>
    <row r="1162" spans="1:81" s="35" customFormat="1" ht="18" customHeight="1">
      <c r="A1162" s="44" t="s">
        <v>19</v>
      </c>
      <c r="B1162" s="13">
        <f aca="true" t="shared" si="143" ref="B1162:M1162">SUM(B1131:B1161)</f>
        <v>1043</v>
      </c>
      <c r="C1162" s="13">
        <f t="shared" si="143"/>
        <v>626.1</v>
      </c>
      <c r="D1162" s="13">
        <f t="shared" si="143"/>
        <v>0</v>
      </c>
      <c r="E1162" s="13">
        <f t="shared" si="143"/>
        <v>1079.1</v>
      </c>
      <c r="F1162" s="13">
        <f t="shared" si="143"/>
        <v>620.9000000000001</v>
      </c>
      <c r="G1162" s="13">
        <f t="shared" si="143"/>
        <v>0</v>
      </c>
      <c r="H1162" s="13">
        <f>SUM(H1131:H1161)</f>
        <v>1192.8999999999999</v>
      </c>
      <c r="I1162" s="13">
        <f t="shared" si="143"/>
        <v>753.5</v>
      </c>
      <c r="J1162" s="13">
        <f t="shared" si="143"/>
        <v>92.1</v>
      </c>
      <c r="K1162" s="13">
        <f t="shared" si="143"/>
        <v>1240.5</v>
      </c>
      <c r="L1162" s="13">
        <f t="shared" si="143"/>
        <v>797.6999999999999</v>
      </c>
      <c r="M1162" s="13">
        <f t="shared" si="143"/>
        <v>10.9</v>
      </c>
      <c r="O1162" s="44" t="s">
        <v>19</v>
      </c>
      <c r="P1162" s="13">
        <f aca="true" t="shared" si="144" ref="P1162:AA1162">SUM(P1131:P1161)</f>
        <v>636.4</v>
      </c>
      <c r="Q1162" s="13">
        <f t="shared" si="144"/>
        <v>455.9000000000001</v>
      </c>
      <c r="R1162" s="13">
        <f t="shared" si="144"/>
        <v>81.2</v>
      </c>
      <c r="S1162" s="13">
        <f t="shared" si="144"/>
        <v>0</v>
      </c>
      <c r="T1162" s="13">
        <f t="shared" si="144"/>
        <v>0</v>
      </c>
      <c r="U1162" s="13">
        <f t="shared" si="144"/>
        <v>0</v>
      </c>
      <c r="V1162" s="13">
        <f t="shared" si="144"/>
        <v>0</v>
      </c>
      <c r="W1162" s="13">
        <f t="shared" si="144"/>
        <v>0</v>
      </c>
      <c r="X1162" s="13">
        <f t="shared" si="144"/>
        <v>0</v>
      </c>
      <c r="Y1162" s="13">
        <f t="shared" si="144"/>
        <v>0</v>
      </c>
      <c r="Z1162" s="13">
        <f t="shared" si="144"/>
        <v>0</v>
      </c>
      <c r="AA1162" s="13">
        <f t="shared" si="144"/>
        <v>0</v>
      </c>
      <c r="AC1162" s="44" t="s">
        <v>19</v>
      </c>
      <c r="AD1162" s="13">
        <f aca="true" t="shared" si="145" ref="AD1162:AO1162">SUM(AD1131:AD1161)</f>
        <v>0</v>
      </c>
      <c r="AE1162" s="13">
        <f t="shared" si="145"/>
        <v>0</v>
      </c>
      <c r="AF1162" s="13">
        <f>SUM(AF1131:AF1161)</f>
        <v>0</v>
      </c>
      <c r="AG1162" s="13">
        <f t="shared" si="145"/>
        <v>0</v>
      </c>
      <c r="AH1162" s="13">
        <f>SUM(AH1131:AH1161)</f>
        <v>0</v>
      </c>
      <c r="AI1162" s="13">
        <f t="shared" si="145"/>
        <v>0</v>
      </c>
      <c r="AJ1162" s="13">
        <f t="shared" si="145"/>
        <v>0</v>
      </c>
      <c r="AK1162" s="13">
        <f t="shared" si="145"/>
        <v>0</v>
      </c>
      <c r="AL1162" s="13">
        <f>SUM(AL1131:AL1161)</f>
        <v>0</v>
      </c>
      <c r="AM1162" s="13">
        <f t="shared" si="145"/>
        <v>0</v>
      </c>
      <c r="AN1162" s="13">
        <f t="shared" si="145"/>
        <v>0</v>
      </c>
      <c r="AO1162" s="13">
        <f t="shared" si="145"/>
        <v>0</v>
      </c>
      <c r="AP1162" s="55"/>
      <c r="AQ1162" s="18"/>
      <c r="AR1162" s="18"/>
      <c r="AS1162" s="18"/>
      <c r="AT1162" s="18"/>
      <c r="AU1162" s="23"/>
      <c r="AV1162" s="23"/>
      <c r="AW1162" s="23"/>
      <c r="AX1162" s="23"/>
      <c r="AY1162" s="23"/>
      <c r="AZ1162" s="23"/>
      <c r="BA1162" s="23"/>
      <c r="BB1162" s="23"/>
      <c r="BC1162" s="23"/>
      <c r="BD1162" s="23"/>
      <c r="BE1162" s="23"/>
      <c r="BF1162" s="23"/>
      <c r="BG1162" s="23"/>
      <c r="BH1162" s="23"/>
      <c r="BI1162" s="23"/>
      <c r="BJ1162" s="23"/>
      <c r="BK1162" s="23"/>
      <c r="BL1162" s="23"/>
      <c r="BM1162" s="23"/>
      <c r="BN1162" s="23"/>
      <c r="BO1162" s="23"/>
      <c r="BP1162" s="23"/>
      <c r="BQ1162" s="23"/>
      <c r="BR1162" s="23"/>
      <c r="BS1162" s="23"/>
      <c r="BT1162" s="23"/>
      <c r="BU1162" s="23"/>
      <c r="BV1162" s="23"/>
      <c r="BW1162" s="23"/>
      <c r="BX1162" s="23"/>
      <c r="BY1162" s="23"/>
      <c r="BZ1162" s="23"/>
      <c r="CA1162" s="23"/>
      <c r="CB1162" s="23"/>
      <c r="CC1162" s="23"/>
    </row>
    <row r="1163" spans="1:81" s="35" customFormat="1" ht="18" customHeight="1">
      <c r="A1163" s="44" t="s">
        <v>20</v>
      </c>
      <c r="B1163" s="13">
        <f>AVERAGE(B1131:B1161)</f>
        <v>33.645161290322584</v>
      </c>
      <c r="C1163" s="13">
        <f>AVERAGE(C1131:C1161)</f>
        <v>20.19677419354839</v>
      </c>
      <c r="D1163" s="13">
        <f>D1162/31</f>
        <v>0</v>
      </c>
      <c r="E1163" s="13">
        <f aca="true" t="shared" si="146" ref="E1163:L1163">AVERAGE(E1131:E1161)</f>
        <v>37.210344827586205</v>
      </c>
      <c r="F1163" s="13">
        <f t="shared" si="146"/>
        <v>21.41034482758621</v>
      </c>
      <c r="G1163" s="13">
        <f>G1162/28</f>
        <v>0</v>
      </c>
      <c r="H1163" s="13">
        <f t="shared" si="146"/>
        <v>38.48064516129032</v>
      </c>
      <c r="I1163" s="13">
        <f t="shared" si="146"/>
        <v>24.306451612903224</v>
      </c>
      <c r="J1163" s="13">
        <f>J1162/31</f>
        <v>2.9709677419354836</v>
      </c>
      <c r="K1163" s="13">
        <f t="shared" si="146"/>
        <v>41.35</v>
      </c>
      <c r="L1163" s="13">
        <f t="shared" si="146"/>
        <v>26.589999999999996</v>
      </c>
      <c r="M1163" s="13">
        <f>M1162/30</f>
        <v>0.36333333333333334</v>
      </c>
      <c r="O1163" s="44" t="s">
        <v>20</v>
      </c>
      <c r="P1163" s="13">
        <f aca="true" t="shared" si="147" ref="P1163:Z1163">AVERAGE(P1131:P1161)</f>
        <v>39.775</v>
      </c>
      <c r="Q1163" s="13">
        <f t="shared" si="147"/>
        <v>26.817647058823535</v>
      </c>
      <c r="R1163" s="13">
        <f>R1162/31</f>
        <v>2.6193548387096777</v>
      </c>
      <c r="S1163" s="13" t="e">
        <f t="shared" si="147"/>
        <v>#DIV/0!</v>
      </c>
      <c r="T1163" s="13" t="e">
        <f t="shared" si="147"/>
        <v>#DIV/0!</v>
      </c>
      <c r="U1163" s="13">
        <f>U1162/30</f>
        <v>0</v>
      </c>
      <c r="V1163" s="13" t="e">
        <f t="shared" si="147"/>
        <v>#DIV/0!</v>
      </c>
      <c r="W1163" s="13" t="e">
        <f t="shared" si="147"/>
        <v>#DIV/0!</v>
      </c>
      <c r="X1163" s="13">
        <f>X1162/31</f>
        <v>0</v>
      </c>
      <c r="Y1163" s="13" t="e">
        <f t="shared" si="147"/>
        <v>#DIV/0!</v>
      </c>
      <c r="Z1163" s="13" t="e">
        <f t="shared" si="147"/>
        <v>#DIV/0!</v>
      </c>
      <c r="AA1163" s="13">
        <f>AA1162/31</f>
        <v>0</v>
      </c>
      <c r="AC1163" s="44" t="s">
        <v>20</v>
      </c>
      <c r="AD1163" s="13" t="e">
        <f>AVERAGE(AD1131:AD1161)</f>
        <v>#DIV/0!</v>
      </c>
      <c r="AE1163" s="13" t="e">
        <f>AVERAGE(AE1131:AE1161)</f>
        <v>#DIV/0!</v>
      </c>
      <c r="AF1163" s="13">
        <f>AF1162/30</f>
        <v>0</v>
      </c>
      <c r="AG1163" s="13" t="e">
        <f aca="true" t="shared" si="148" ref="AG1163:AN1163">AVERAGE(AG1131:AG1161)</f>
        <v>#DIV/0!</v>
      </c>
      <c r="AH1163" s="13" t="e">
        <f t="shared" si="148"/>
        <v>#DIV/0!</v>
      </c>
      <c r="AI1163" s="13">
        <f>AI1162/31</f>
        <v>0</v>
      </c>
      <c r="AJ1163" s="13" t="e">
        <f t="shared" si="148"/>
        <v>#DIV/0!</v>
      </c>
      <c r="AK1163" s="13" t="e">
        <f t="shared" si="148"/>
        <v>#DIV/0!</v>
      </c>
      <c r="AL1163" s="13">
        <f>AL1162/30</f>
        <v>0</v>
      </c>
      <c r="AM1163" s="13" t="e">
        <f t="shared" si="148"/>
        <v>#DIV/0!</v>
      </c>
      <c r="AN1163" s="13" t="e">
        <f t="shared" si="148"/>
        <v>#DIV/0!</v>
      </c>
      <c r="AO1163" s="13">
        <f>AO1162/31</f>
        <v>0</v>
      </c>
      <c r="AP1163" s="55"/>
      <c r="AQ1163" s="18"/>
      <c r="AR1163" s="18"/>
      <c r="AS1163" s="18"/>
      <c r="AT1163" s="18"/>
      <c r="AU1163" s="23"/>
      <c r="AV1163" s="23"/>
      <c r="AW1163" s="23"/>
      <c r="AX1163" s="23"/>
      <c r="AY1163" s="23"/>
      <c r="AZ1163" s="23"/>
      <c r="BA1163" s="23"/>
      <c r="BB1163" s="23"/>
      <c r="BC1163" s="23"/>
      <c r="BD1163" s="23"/>
      <c r="BE1163" s="23"/>
      <c r="BF1163" s="23"/>
      <c r="BG1163" s="23"/>
      <c r="BH1163" s="23"/>
      <c r="BI1163" s="23"/>
      <c r="BJ1163" s="23"/>
      <c r="BK1163" s="23"/>
      <c r="BL1163" s="23"/>
      <c r="BM1163" s="23"/>
      <c r="BN1163" s="23"/>
      <c r="BO1163" s="23"/>
      <c r="BP1163" s="23"/>
      <c r="BQ1163" s="23"/>
      <c r="BR1163" s="23"/>
      <c r="BS1163" s="23"/>
      <c r="BT1163" s="23"/>
      <c r="BU1163" s="23"/>
      <c r="BV1163" s="23"/>
      <c r="BW1163" s="23"/>
      <c r="BX1163" s="23"/>
      <c r="BY1163" s="23"/>
      <c r="BZ1163" s="23"/>
      <c r="CA1163" s="23"/>
      <c r="CB1163" s="23"/>
      <c r="CC1163" s="23"/>
    </row>
    <row r="1164" spans="1:81" s="51" customFormat="1" ht="18" customHeight="1">
      <c r="A1164" s="52" t="s">
        <v>21</v>
      </c>
      <c r="B1164" s="53"/>
      <c r="C1164" s="53"/>
      <c r="D1164" s="49">
        <f>D1162</f>
        <v>0</v>
      </c>
      <c r="E1164" s="53"/>
      <c r="F1164" s="53"/>
      <c r="G1164" s="49">
        <f>D1164+G1162</f>
        <v>0</v>
      </c>
      <c r="H1164" s="53"/>
      <c r="I1164" s="53"/>
      <c r="J1164" s="49">
        <f>G1164+J1162</f>
        <v>92.1</v>
      </c>
      <c r="K1164" s="53"/>
      <c r="L1164" s="53"/>
      <c r="M1164" s="49">
        <f>J1164+M1162</f>
        <v>103</v>
      </c>
      <c r="O1164" s="52" t="s">
        <v>21</v>
      </c>
      <c r="P1164" s="53"/>
      <c r="Q1164" s="53"/>
      <c r="R1164" s="49">
        <f>M1164+R1162</f>
        <v>184.2</v>
      </c>
      <c r="S1164" s="53"/>
      <c r="T1164" s="53"/>
      <c r="U1164" s="49">
        <f>R1164+U1162</f>
        <v>184.2</v>
      </c>
      <c r="V1164" s="53"/>
      <c r="W1164" s="53"/>
      <c r="X1164" s="49">
        <f>U1164+X1162</f>
        <v>184.2</v>
      </c>
      <c r="Y1164" s="53"/>
      <c r="Z1164" s="53"/>
      <c r="AA1164" s="49">
        <f>X1164+AA1162</f>
        <v>184.2</v>
      </c>
      <c r="AC1164" s="52" t="s">
        <v>21</v>
      </c>
      <c r="AD1164" s="53"/>
      <c r="AE1164" s="53"/>
      <c r="AF1164" s="49">
        <f>AA1164+AF1162</f>
        <v>184.2</v>
      </c>
      <c r="AG1164" s="53"/>
      <c r="AH1164" s="53"/>
      <c r="AI1164" s="49">
        <f>AF1164+AI1162</f>
        <v>184.2</v>
      </c>
      <c r="AJ1164" s="53"/>
      <c r="AK1164" s="53"/>
      <c r="AL1164" s="49">
        <f>AI1164+AL1162</f>
        <v>184.2</v>
      </c>
      <c r="AM1164" s="53"/>
      <c r="AN1164" s="53"/>
      <c r="AO1164" s="49">
        <f>AL1164+AO1162</f>
        <v>184.2</v>
      </c>
      <c r="AP1164" s="71"/>
      <c r="AQ1164" s="18"/>
      <c r="AR1164" s="18"/>
      <c r="AS1164" s="18"/>
      <c r="AT1164" s="18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9"/>
      <c r="BQ1164" s="39"/>
      <c r="BR1164" s="39"/>
      <c r="BS1164" s="39"/>
      <c r="BT1164" s="39"/>
      <c r="BU1164" s="39"/>
      <c r="BV1164" s="39"/>
      <c r="BW1164" s="39"/>
      <c r="BX1164" s="39"/>
      <c r="BY1164" s="39"/>
      <c r="BZ1164" s="39"/>
      <c r="CA1164" s="39"/>
      <c r="CB1164" s="39"/>
      <c r="CC1164" s="39"/>
    </row>
    <row r="1165" spans="10:81" ht="18" customHeight="1">
      <c r="J1165" s="8" t="s">
        <v>96</v>
      </c>
      <c r="W1165" s="8" t="s">
        <v>96</v>
      </c>
      <c r="AL1165" s="8" t="s">
        <v>96</v>
      </c>
      <c r="AO1165" s="10"/>
      <c r="AP1165" s="10"/>
      <c r="AQ1165" s="18"/>
      <c r="AR1165" s="18"/>
      <c r="AS1165" s="18"/>
      <c r="AT1165" s="18"/>
      <c r="AU1165" s="18"/>
      <c r="AV1165" s="18"/>
      <c r="AW1165" s="18"/>
      <c r="AX1165" s="18"/>
      <c r="AY1165" s="18"/>
      <c r="AZ1165" s="18"/>
      <c r="BA1165" s="18"/>
      <c r="BB1165" s="18"/>
      <c r="BC1165" s="18"/>
      <c r="BD1165" s="18"/>
      <c r="BE1165" s="18"/>
      <c r="BF1165" s="18"/>
      <c r="BG1165" s="18"/>
      <c r="BH1165" s="18"/>
      <c r="BI1165" s="18"/>
      <c r="BJ1165" s="18"/>
      <c r="BK1165" s="18"/>
      <c r="BL1165" s="18"/>
      <c r="BM1165" s="18"/>
      <c r="BN1165" s="18"/>
      <c r="BO1165" s="18"/>
      <c r="BP1165" s="18"/>
      <c r="BQ1165" s="18"/>
      <c r="BR1165" s="18"/>
      <c r="BS1165" s="18"/>
      <c r="BT1165" s="18"/>
      <c r="BU1165" s="18"/>
      <c r="BV1165" s="18"/>
      <c r="BW1165" s="18"/>
      <c r="BX1165" s="18"/>
      <c r="BY1165" s="18"/>
      <c r="BZ1165" s="18"/>
      <c r="CA1165" s="18"/>
      <c r="CB1165" s="18"/>
      <c r="CC1165" s="18"/>
    </row>
    <row r="1166" spans="10:81" ht="18" customHeight="1">
      <c r="J1166" s="8" t="s">
        <v>22</v>
      </c>
      <c r="W1166" s="8" t="s">
        <v>22</v>
      </c>
      <c r="AL1166" s="8" t="s">
        <v>22</v>
      </c>
      <c r="AO1166" s="18"/>
      <c r="AQ1166" s="18"/>
      <c r="AR1166" s="18"/>
      <c r="AS1166" s="18"/>
      <c r="AT1166" s="18"/>
      <c r="AU1166" s="18"/>
      <c r="AV1166" s="18"/>
      <c r="AW1166" s="18"/>
      <c r="AX1166" s="18"/>
      <c r="AY1166" s="18"/>
      <c r="AZ1166" s="18"/>
      <c r="BA1166" s="18"/>
      <c r="BB1166" s="18"/>
      <c r="BC1166" s="18"/>
      <c r="BD1166" s="18"/>
      <c r="BE1166" s="18"/>
      <c r="BF1166" s="18"/>
      <c r="BG1166" s="18"/>
      <c r="BH1166" s="18"/>
      <c r="BI1166" s="18"/>
      <c r="BJ1166" s="18"/>
      <c r="BK1166" s="18"/>
      <c r="BL1166" s="18"/>
      <c r="BM1166" s="18"/>
      <c r="BN1166" s="18"/>
      <c r="BO1166" s="18"/>
      <c r="BP1166" s="18"/>
      <c r="BQ1166" s="18"/>
      <c r="BR1166" s="18"/>
      <c r="BS1166" s="18"/>
      <c r="BT1166" s="18"/>
      <c r="BU1166" s="18"/>
      <c r="BV1166" s="18"/>
      <c r="BW1166" s="18"/>
      <c r="BX1166" s="18"/>
      <c r="BY1166" s="18"/>
      <c r="BZ1166" s="18"/>
      <c r="CA1166" s="18"/>
      <c r="CB1166" s="18"/>
      <c r="CC1166" s="18"/>
    </row>
    <row r="1167" spans="10:81" ht="18" customHeight="1">
      <c r="J1167" s="8" t="s">
        <v>85</v>
      </c>
      <c r="W1167" s="8" t="s">
        <v>85</v>
      </c>
      <c r="AK1167" s="8" t="s">
        <v>85</v>
      </c>
      <c r="AQ1167" s="18"/>
      <c r="AR1167" s="18"/>
      <c r="AS1167" s="18"/>
      <c r="AT1167" s="18"/>
      <c r="AU1167" s="18"/>
      <c r="AV1167" s="18"/>
      <c r="AW1167" s="18"/>
      <c r="AX1167" s="18"/>
      <c r="AY1167" s="18"/>
      <c r="AZ1167" s="18"/>
      <c r="BA1167" s="18"/>
      <c r="BB1167" s="18"/>
      <c r="BC1167" s="18"/>
      <c r="BD1167" s="18"/>
      <c r="BE1167" s="18"/>
      <c r="BF1167" s="18"/>
      <c r="BG1167" s="18"/>
      <c r="BH1167" s="18"/>
      <c r="BI1167" s="18"/>
      <c r="BJ1167" s="18"/>
      <c r="BK1167" s="18"/>
      <c r="BL1167" s="18"/>
      <c r="BM1167" s="18"/>
      <c r="BN1167" s="18"/>
      <c r="BO1167" s="18"/>
      <c r="BP1167" s="18"/>
      <c r="BQ1167" s="18"/>
      <c r="BR1167" s="18"/>
      <c r="BS1167" s="18"/>
      <c r="BT1167" s="18"/>
      <c r="BU1167" s="18"/>
      <c r="BV1167" s="18"/>
      <c r="BW1167" s="18"/>
      <c r="BX1167" s="18"/>
      <c r="BY1167" s="18"/>
      <c r="BZ1167" s="18"/>
      <c r="CA1167" s="18"/>
      <c r="CB1167" s="18"/>
      <c r="CC1167" s="18"/>
    </row>
    <row r="1168" spans="3:81" ht="18" customHeight="1">
      <c r="C1168" s="17" t="s">
        <v>65</v>
      </c>
      <c r="D1168" s="17"/>
      <c r="E1168" s="17"/>
      <c r="F1168" s="17"/>
      <c r="G1168" s="17"/>
      <c r="H1168" s="17"/>
      <c r="I1168" s="17"/>
      <c r="Q1168" s="17" t="s">
        <v>65</v>
      </c>
      <c r="R1168" s="17"/>
      <c r="S1168" s="17"/>
      <c r="T1168" s="17"/>
      <c r="U1168" s="17"/>
      <c r="V1168" s="17"/>
      <c r="W1168" s="17"/>
      <c r="AE1168" s="17" t="s">
        <v>65</v>
      </c>
      <c r="AF1168" s="17"/>
      <c r="AG1168" s="17"/>
      <c r="AH1168" s="17"/>
      <c r="AI1168" s="17"/>
      <c r="AJ1168" s="17"/>
      <c r="AK1168" s="17"/>
      <c r="AO1168" s="18"/>
      <c r="AQ1168" s="18"/>
      <c r="AR1168" s="18"/>
      <c r="AS1168" s="18"/>
      <c r="AT1168" s="18"/>
      <c r="AU1168" s="18"/>
      <c r="AV1168" s="18"/>
      <c r="AW1168" s="18"/>
      <c r="AX1168" s="18"/>
      <c r="AY1168" s="18"/>
      <c r="AZ1168" s="18"/>
      <c r="BA1168" s="18"/>
      <c r="BB1168" s="18"/>
      <c r="BC1168" s="18"/>
      <c r="BD1168" s="18"/>
      <c r="BE1168" s="18"/>
      <c r="BF1168" s="18"/>
      <c r="BG1168" s="18"/>
      <c r="BH1168" s="18"/>
      <c r="BI1168" s="18"/>
      <c r="BJ1168" s="18"/>
      <c r="BK1168" s="18"/>
      <c r="BL1168" s="18"/>
      <c r="BM1168" s="18"/>
      <c r="BN1168" s="18"/>
      <c r="BO1168" s="18"/>
      <c r="BP1168" s="18"/>
      <c r="BQ1168" s="18"/>
      <c r="BR1168" s="18"/>
      <c r="BS1168" s="18"/>
      <c r="BT1168" s="18"/>
      <c r="BU1168" s="18"/>
      <c r="BV1168" s="18"/>
      <c r="BW1168" s="18"/>
      <c r="BX1168" s="18"/>
      <c r="BY1168" s="18"/>
      <c r="BZ1168" s="18"/>
      <c r="CA1168" s="18"/>
      <c r="CB1168" s="18"/>
      <c r="CC1168" s="18"/>
    </row>
    <row r="1169" spans="1:81" ht="18" customHeight="1">
      <c r="A1169" s="17" t="s">
        <v>103</v>
      </c>
      <c r="J1169" s="8" t="s">
        <v>66</v>
      </c>
      <c r="O1169" s="17" t="s">
        <v>103</v>
      </c>
      <c r="X1169" s="8" t="s">
        <v>66</v>
      </c>
      <c r="AC1169" s="17" t="s">
        <v>103</v>
      </c>
      <c r="AL1169" s="8" t="s">
        <v>66</v>
      </c>
      <c r="AO1169" s="41"/>
      <c r="AP1169" s="19"/>
      <c r="AQ1169" s="18"/>
      <c r="AR1169" s="18"/>
      <c r="AS1169" s="18"/>
      <c r="AT1169" s="18"/>
      <c r="AU1169" s="18"/>
      <c r="AV1169" s="18"/>
      <c r="AW1169" s="18"/>
      <c r="AX1169" s="18"/>
      <c r="AY1169" s="18"/>
      <c r="AZ1169" s="18"/>
      <c r="BA1169" s="18"/>
      <c r="BB1169" s="18"/>
      <c r="BC1169" s="18"/>
      <c r="BD1169" s="18"/>
      <c r="BE1169" s="18"/>
      <c r="BF1169" s="18"/>
      <c r="BG1169" s="18"/>
      <c r="BH1169" s="18"/>
      <c r="BI1169" s="18"/>
      <c r="BJ1169" s="18"/>
      <c r="BK1169" s="18"/>
      <c r="BL1169" s="18"/>
      <c r="BM1169" s="18"/>
      <c r="BN1169" s="18"/>
      <c r="BO1169" s="18"/>
      <c r="BP1169" s="18"/>
      <c r="BQ1169" s="18"/>
      <c r="BR1169" s="18"/>
      <c r="BS1169" s="18"/>
      <c r="BT1169" s="18"/>
      <c r="BU1169" s="18"/>
      <c r="BV1169" s="18"/>
      <c r="BW1169" s="18"/>
      <c r="BX1169" s="18"/>
      <c r="BY1169" s="18"/>
      <c r="BZ1169" s="18"/>
      <c r="CA1169" s="18"/>
      <c r="CB1169" s="18"/>
      <c r="CC1169" s="18"/>
    </row>
    <row r="1170" spans="1:81" ht="18" customHeight="1">
      <c r="A1170" s="81" t="s">
        <v>2</v>
      </c>
      <c r="B1170" s="20" t="s">
        <v>3</v>
      </c>
      <c r="C1170" s="20"/>
      <c r="D1170" s="20"/>
      <c r="E1170" s="20" t="s">
        <v>4</v>
      </c>
      <c r="F1170" s="20"/>
      <c r="G1170" s="20"/>
      <c r="H1170" s="20" t="s">
        <v>5</v>
      </c>
      <c r="I1170" s="20"/>
      <c r="J1170" s="20"/>
      <c r="K1170" s="20" t="s">
        <v>25</v>
      </c>
      <c r="L1170" s="20"/>
      <c r="M1170" s="20"/>
      <c r="O1170" s="81" t="s">
        <v>2</v>
      </c>
      <c r="P1170" s="20" t="s">
        <v>7</v>
      </c>
      <c r="Q1170" s="20"/>
      <c r="R1170" s="20"/>
      <c r="S1170" s="20" t="s">
        <v>8</v>
      </c>
      <c r="T1170" s="20"/>
      <c r="U1170" s="20"/>
      <c r="V1170" s="20" t="s">
        <v>9</v>
      </c>
      <c r="W1170" s="20"/>
      <c r="X1170" s="20"/>
      <c r="Y1170" s="20" t="s">
        <v>10</v>
      </c>
      <c r="Z1170" s="20"/>
      <c r="AA1170" s="20"/>
      <c r="AC1170" s="81" t="s">
        <v>2</v>
      </c>
      <c r="AD1170" s="20" t="s">
        <v>11</v>
      </c>
      <c r="AE1170" s="20"/>
      <c r="AF1170" s="20"/>
      <c r="AG1170" s="20" t="s">
        <v>12</v>
      </c>
      <c r="AH1170" s="20"/>
      <c r="AI1170" s="20"/>
      <c r="AJ1170" s="20" t="s">
        <v>13</v>
      </c>
      <c r="AK1170" s="20"/>
      <c r="AL1170" s="34"/>
      <c r="AM1170" s="42" t="s">
        <v>67</v>
      </c>
      <c r="AN1170" s="43"/>
      <c r="AO1170" s="67"/>
      <c r="AP1170" s="72"/>
      <c r="AQ1170" s="18"/>
      <c r="AR1170" s="18"/>
      <c r="AS1170" s="18"/>
      <c r="AT1170" s="18"/>
      <c r="AU1170" s="18"/>
      <c r="AV1170" s="18"/>
      <c r="AW1170" s="18"/>
      <c r="AX1170" s="18"/>
      <c r="AY1170" s="18"/>
      <c r="AZ1170" s="18"/>
      <c r="BA1170" s="18"/>
      <c r="BB1170" s="18"/>
      <c r="BC1170" s="18"/>
      <c r="BD1170" s="18"/>
      <c r="BE1170" s="18"/>
      <c r="BF1170" s="18"/>
      <c r="BG1170" s="18"/>
      <c r="BH1170" s="18"/>
      <c r="BI1170" s="18"/>
      <c r="BJ1170" s="18"/>
      <c r="BK1170" s="18"/>
      <c r="BL1170" s="18"/>
      <c r="BM1170" s="18"/>
      <c r="BN1170" s="18"/>
      <c r="BO1170" s="18"/>
      <c r="BP1170" s="18"/>
      <c r="BQ1170" s="18"/>
      <c r="BR1170" s="18"/>
      <c r="BS1170" s="18"/>
      <c r="BT1170" s="18"/>
      <c r="BU1170" s="18"/>
      <c r="BV1170" s="18"/>
      <c r="BW1170" s="18"/>
      <c r="BX1170" s="18"/>
      <c r="BY1170" s="18"/>
      <c r="BZ1170" s="18"/>
      <c r="CA1170" s="18"/>
      <c r="CB1170" s="18"/>
      <c r="CC1170" s="18"/>
    </row>
    <row r="1171" spans="1:81" ht="18" customHeight="1">
      <c r="A1171" s="82"/>
      <c r="B1171" s="20" t="s">
        <v>15</v>
      </c>
      <c r="C1171" s="20" t="s">
        <v>16</v>
      </c>
      <c r="D1171" s="20" t="s">
        <v>17</v>
      </c>
      <c r="E1171" s="20" t="s">
        <v>15</v>
      </c>
      <c r="F1171" s="20" t="s">
        <v>16</v>
      </c>
      <c r="G1171" s="20" t="s">
        <v>18</v>
      </c>
      <c r="H1171" s="20" t="s">
        <v>15</v>
      </c>
      <c r="I1171" s="20" t="s">
        <v>16</v>
      </c>
      <c r="J1171" s="20" t="s">
        <v>17</v>
      </c>
      <c r="K1171" s="20" t="s">
        <v>15</v>
      </c>
      <c r="L1171" s="20" t="s">
        <v>16</v>
      </c>
      <c r="M1171" s="20" t="s">
        <v>17</v>
      </c>
      <c r="O1171" s="82"/>
      <c r="P1171" s="20" t="s">
        <v>15</v>
      </c>
      <c r="Q1171" s="20" t="s">
        <v>16</v>
      </c>
      <c r="R1171" s="20" t="s">
        <v>17</v>
      </c>
      <c r="S1171" s="20" t="s">
        <v>15</v>
      </c>
      <c r="T1171" s="20" t="s">
        <v>16</v>
      </c>
      <c r="U1171" s="20" t="s">
        <v>18</v>
      </c>
      <c r="V1171" s="20" t="s">
        <v>15</v>
      </c>
      <c r="W1171" s="20" t="s">
        <v>16</v>
      </c>
      <c r="X1171" s="20" t="s">
        <v>17</v>
      </c>
      <c r="Y1171" s="20" t="s">
        <v>15</v>
      </c>
      <c r="Z1171" s="20" t="s">
        <v>16</v>
      </c>
      <c r="AA1171" s="61" t="s">
        <v>17</v>
      </c>
      <c r="AC1171" s="82"/>
      <c r="AD1171" s="20" t="s">
        <v>15</v>
      </c>
      <c r="AE1171" s="20" t="s">
        <v>16</v>
      </c>
      <c r="AF1171" s="20" t="s">
        <v>17</v>
      </c>
      <c r="AG1171" s="20" t="s">
        <v>15</v>
      </c>
      <c r="AH1171" s="20" t="s">
        <v>16</v>
      </c>
      <c r="AI1171" s="20" t="s">
        <v>18</v>
      </c>
      <c r="AJ1171" s="20" t="s">
        <v>15</v>
      </c>
      <c r="AK1171" s="20" t="s">
        <v>16</v>
      </c>
      <c r="AL1171" s="20" t="s">
        <v>17</v>
      </c>
      <c r="AM1171" s="40" t="s">
        <v>15</v>
      </c>
      <c r="AN1171" s="40" t="s">
        <v>16</v>
      </c>
      <c r="AO1171" s="73" t="s">
        <v>68</v>
      </c>
      <c r="AQ1171" s="18"/>
      <c r="AR1171" s="18"/>
      <c r="AS1171" s="18"/>
      <c r="AT1171" s="18"/>
      <c r="AU1171" s="18"/>
      <c r="AV1171" s="18"/>
      <c r="AW1171" s="18"/>
      <c r="AX1171" s="18"/>
      <c r="AY1171" s="18"/>
      <c r="AZ1171" s="18"/>
      <c r="BA1171" s="18"/>
      <c r="BB1171" s="18"/>
      <c r="BC1171" s="18"/>
      <c r="BD1171" s="18"/>
      <c r="BE1171" s="18"/>
      <c r="BF1171" s="18"/>
      <c r="BG1171" s="18"/>
      <c r="BH1171" s="18"/>
      <c r="BI1171" s="18"/>
      <c r="BJ1171" s="18"/>
      <c r="BK1171" s="18"/>
      <c r="BL1171" s="18"/>
      <c r="BM1171" s="18"/>
      <c r="BN1171" s="18"/>
      <c r="BO1171" s="18"/>
      <c r="BP1171" s="18"/>
      <c r="BQ1171" s="18"/>
      <c r="BR1171" s="18"/>
      <c r="BS1171" s="18"/>
      <c r="BT1171" s="18"/>
      <c r="BU1171" s="18"/>
      <c r="BV1171" s="18"/>
      <c r="BW1171" s="18"/>
      <c r="BX1171" s="18"/>
      <c r="BY1171" s="18"/>
      <c r="BZ1171" s="18"/>
      <c r="CA1171" s="18"/>
      <c r="CB1171" s="18"/>
      <c r="CC1171" s="18"/>
    </row>
    <row r="1172" spans="1:81" ht="17.25" customHeight="1">
      <c r="A1172" s="20">
        <v>1</v>
      </c>
      <c r="B1172" s="76">
        <v>34.6</v>
      </c>
      <c r="C1172" s="76">
        <v>21</v>
      </c>
      <c r="D1172" s="76">
        <v>0</v>
      </c>
      <c r="E1172" s="76">
        <v>35.8</v>
      </c>
      <c r="F1172" s="76">
        <v>21.9</v>
      </c>
      <c r="G1172" s="76">
        <v>0</v>
      </c>
      <c r="H1172" s="76">
        <v>36.6</v>
      </c>
      <c r="I1172" s="76">
        <v>26.4</v>
      </c>
      <c r="J1172" s="76">
        <v>0.7</v>
      </c>
      <c r="K1172" s="76">
        <v>40.1</v>
      </c>
      <c r="L1172" s="76">
        <v>25.5</v>
      </c>
      <c r="M1172" s="76">
        <v>0</v>
      </c>
      <c r="O1172" s="20">
        <v>1</v>
      </c>
      <c r="P1172" s="76">
        <v>41.3</v>
      </c>
      <c r="Q1172" s="76">
        <v>30</v>
      </c>
      <c r="R1172" s="76">
        <v>0</v>
      </c>
      <c r="S1172" s="76"/>
      <c r="T1172" s="76"/>
      <c r="U1172" s="76"/>
      <c r="V1172" s="76"/>
      <c r="W1172" s="76"/>
      <c r="X1172" s="76"/>
      <c r="Y1172" s="76"/>
      <c r="Z1172" s="76"/>
      <c r="AA1172" s="76"/>
      <c r="AC1172" s="20">
        <v>1</v>
      </c>
      <c r="AD1172" s="76"/>
      <c r="AE1172" s="76"/>
      <c r="AF1172" s="76"/>
      <c r="AG1172" s="76"/>
      <c r="AH1172" s="76"/>
      <c r="AI1172" s="76"/>
      <c r="AJ1172" s="76"/>
      <c r="AK1172" s="76"/>
      <c r="AL1172" s="76"/>
      <c r="AM1172" s="76"/>
      <c r="AN1172" s="76"/>
      <c r="AO1172" s="76"/>
      <c r="AP1172" s="10"/>
      <c r="AQ1172" s="24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F1172" s="10"/>
      <c r="BG1172" s="10"/>
      <c r="BH1172" s="10"/>
      <c r="BI1172" s="10"/>
      <c r="BJ1172" s="10"/>
      <c r="BK1172" s="10"/>
      <c r="BL1172" s="10"/>
      <c r="BM1172" s="10"/>
      <c r="BN1172" s="10"/>
      <c r="BO1172" s="10"/>
      <c r="BP1172" s="26"/>
      <c r="BQ1172" s="24"/>
      <c r="BR1172" s="10"/>
      <c r="BS1172" s="10"/>
      <c r="BT1172" s="10"/>
      <c r="BU1172" s="10"/>
      <c r="BV1172" s="10"/>
      <c r="BW1172" s="10"/>
      <c r="BX1172" s="10"/>
      <c r="BY1172" s="10"/>
      <c r="BZ1172" s="10"/>
      <c r="CA1172" s="10"/>
      <c r="CB1172" s="10"/>
      <c r="CC1172" s="10"/>
    </row>
    <row r="1173" spans="1:81" ht="17.25" customHeight="1">
      <c r="A1173" s="20">
        <v>2</v>
      </c>
      <c r="B1173" s="76">
        <v>34.7</v>
      </c>
      <c r="C1173" s="76">
        <v>20</v>
      </c>
      <c r="D1173" s="76">
        <v>0</v>
      </c>
      <c r="E1173" s="76">
        <v>35.6</v>
      </c>
      <c r="F1173" s="76">
        <v>21.7</v>
      </c>
      <c r="G1173" s="76">
        <v>0</v>
      </c>
      <c r="H1173" s="76">
        <v>34.8</v>
      </c>
      <c r="I1173" s="76">
        <v>24.6</v>
      </c>
      <c r="J1173" s="76">
        <v>0</v>
      </c>
      <c r="K1173" s="76">
        <v>39.4</v>
      </c>
      <c r="L1173" s="76">
        <v>24.8</v>
      </c>
      <c r="M1173" s="76">
        <v>0</v>
      </c>
      <c r="O1173" s="20">
        <v>2</v>
      </c>
      <c r="P1173" s="76">
        <v>41.6</v>
      </c>
      <c r="Q1173" s="76">
        <v>28.6</v>
      </c>
      <c r="R1173" s="76">
        <v>0</v>
      </c>
      <c r="S1173" s="76"/>
      <c r="T1173" s="76"/>
      <c r="U1173" s="76"/>
      <c r="V1173" s="76"/>
      <c r="W1173" s="76"/>
      <c r="X1173" s="76"/>
      <c r="Y1173" s="76"/>
      <c r="Z1173" s="76"/>
      <c r="AA1173" s="76"/>
      <c r="AC1173" s="20">
        <v>2</v>
      </c>
      <c r="AD1173" s="76"/>
      <c r="AE1173" s="76"/>
      <c r="AF1173" s="76"/>
      <c r="AG1173" s="76"/>
      <c r="AH1173" s="76"/>
      <c r="AI1173" s="76"/>
      <c r="AJ1173" s="76"/>
      <c r="AK1173" s="76"/>
      <c r="AL1173" s="76"/>
      <c r="AM1173" s="76"/>
      <c r="AN1173" s="76"/>
      <c r="AO1173" s="76"/>
      <c r="AP1173" s="10"/>
      <c r="AQ1173" s="24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F1173" s="10"/>
      <c r="BG1173" s="10"/>
      <c r="BH1173" s="10"/>
      <c r="BI1173" s="10"/>
      <c r="BJ1173" s="10"/>
      <c r="BK1173" s="10"/>
      <c r="BL1173" s="10"/>
      <c r="BM1173" s="10"/>
      <c r="BN1173" s="10"/>
      <c r="BO1173" s="10"/>
      <c r="BP1173" s="10"/>
      <c r="BQ1173" s="24"/>
      <c r="BR1173" s="10"/>
      <c r="BS1173" s="10"/>
      <c r="BT1173" s="10"/>
      <c r="BU1173" s="10"/>
      <c r="BV1173" s="10"/>
      <c r="BW1173" s="10"/>
      <c r="BX1173" s="10"/>
      <c r="BY1173" s="10"/>
      <c r="BZ1173" s="10"/>
      <c r="CA1173" s="10"/>
      <c r="CB1173" s="10"/>
      <c r="CC1173" s="10"/>
    </row>
    <row r="1174" spans="1:81" ht="17.25" customHeight="1">
      <c r="A1174" s="20">
        <v>3</v>
      </c>
      <c r="B1174" s="76">
        <v>34.3</v>
      </c>
      <c r="C1174" s="76">
        <v>20</v>
      </c>
      <c r="D1174" s="76">
        <v>0</v>
      </c>
      <c r="E1174" s="76">
        <v>35.5</v>
      </c>
      <c r="F1174" s="76">
        <v>24.1</v>
      </c>
      <c r="G1174" s="76">
        <v>0</v>
      </c>
      <c r="H1174" s="76">
        <v>35.8</v>
      </c>
      <c r="I1174" s="76">
        <v>24.6</v>
      </c>
      <c r="J1174" s="76">
        <v>0</v>
      </c>
      <c r="K1174" s="76">
        <v>40.1</v>
      </c>
      <c r="L1174" s="76">
        <v>25.9</v>
      </c>
      <c r="M1174" s="76">
        <v>0</v>
      </c>
      <c r="O1174" s="20">
        <v>3</v>
      </c>
      <c r="P1174" s="76">
        <v>40.8</v>
      </c>
      <c r="Q1174" s="76">
        <v>29.6</v>
      </c>
      <c r="R1174" s="76" t="s">
        <v>104</v>
      </c>
      <c r="S1174" s="76"/>
      <c r="T1174" s="76"/>
      <c r="U1174" s="76"/>
      <c r="V1174" s="76"/>
      <c r="W1174" s="76"/>
      <c r="X1174" s="76"/>
      <c r="Y1174" s="76"/>
      <c r="Z1174" s="76"/>
      <c r="AA1174" s="76"/>
      <c r="AC1174" s="20">
        <v>3</v>
      </c>
      <c r="AD1174" s="76"/>
      <c r="AE1174" s="76"/>
      <c r="AF1174" s="76"/>
      <c r="AG1174" s="76"/>
      <c r="AH1174" s="76"/>
      <c r="AI1174" s="76"/>
      <c r="AJ1174" s="76"/>
      <c r="AK1174" s="76"/>
      <c r="AL1174" s="76"/>
      <c r="AM1174" s="76"/>
      <c r="AN1174" s="76"/>
      <c r="AO1174" s="76"/>
      <c r="AP1174" s="10"/>
      <c r="AQ1174" s="24"/>
      <c r="AR1174" s="45"/>
      <c r="AS1174" s="45"/>
      <c r="AT1174" s="45"/>
      <c r="AU1174" s="45"/>
      <c r="AV1174" s="45"/>
      <c r="AW1174" s="45"/>
      <c r="AX1174" s="45"/>
      <c r="AY1174" s="46"/>
      <c r="AZ1174" s="45"/>
      <c r="BA1174" s="45"/>
      <c r="BB1174" s="45"/>
      <c r="BC1174" s="45"/>
      <c r="BF1174" s="10"/>
      <c r="BG1174" s="10"/>
      <c r="BH1174" s="10"/>
      <c r="BI1174" s="10"/>
      <c r="BJ1174" s="10"/>
      <c r="BK1174" s="10"/>
      <c r="BL1174" s="10"/>
      <c r="BM1174" s="10"/>
      <c r="BN1174" s="10"/>
      <c r="BO1174" s="10"/>
      <c r="BP1174" s="10"/>
      <c r="BQ1174" s="24"/>
      <c r="BR1174" s="10"/>
      <c r="BS1174" s="10"/>
      <c r="BT1174" s="10"/>
      <c r="BU1174" s="10"/>
      <c r="BV1174" s="10"/>
      <c r="BW1174" s="10"/>
      <c r="BX1174" s="10"/>
      <c r="BY1174" s="10"/>
      <c r="BZ1174" s="10"/>
      <c r="CA1174" s="10"/>
      <c r="CB1174" s="10"/>
      <c r="CC1174" s="10"/>
    </row>
    <row r="1175" spans="1:81" ht="17.25" customHeight="1">
      <c r="A1175" s="20">
        <v>4</v>
      </c>
      <c r="B1175" s="76">
        <v>32.9</v>
      </c>
      <c r="C1175" s="76">
        <v>19.8</v>
      </c>
      <c r="D1175" s="76">
        <v>0</v>
      </c>
      <c r="E1175" s="76">
        <v>35.6</v>
      </c>
      <c r="F1175" s="76">
        <v>24.7</v>
      </c>
      <c r="G1175" s="76">
        <v>0</v>
      </c>
      <c r="H1175" s="76">
        <v>37.8</v>
      </c>
      <c r="I1175" s="76">
        <v>27</v>
      </c>
      <c r="J1175" s="76">
        <v>0</v>
      </c>
      <c r="K1175" s="76">
        <v>40.1</v>
      </c>
      <c r="L1175" s="76">
        <v>26.6</v>
      </c>
      <c r="M1175" s="76">
        <v>0</v>
      </c>
      <c r="O1175" s="20">
        <v>4</v>
      </c>
      <c r="P1175" s="76">
        <v>40.6</v>
      </c>
      <c r="Q1175" s="76">
        <v>28.1</v>
      </c>
      <c r="R1175" s="76">
        <v>3.7</v>
      </c>
      <c r="S1175" s="76"/>
      <c r="T1175" s="76"/>
      <c r="U1175" s="76"/>
      <c r="V1175" s="76"/>
      <c r="W1175" s="76"/>
      <c r="X1175" s="76"/>
      <c r="Y1175" s="76"/>
      <c r="Z1175" s="76"/>
      <c r="AA1175" s="76"/>
      <c r="AC1175" s="20">
        <v>4</v>
      </c>
      <c r="AD1175" s="76"/>
      <c r="AE1175" s="76"/>
      <c r="AF1175" s="76"/>
      <c r="AG1175" s="76"/>
      <c r="AH1175" s="76"/>
      <c r="AI1175" s="76"/>
      <c r="AJ1175" s="76"/>
      <c r="AK1175" s="76"/>
      <c r="AL1175" s="76"/>
      <c r="AM1175" s="76"/>
      <c r="AN1175" s="76"/>
      <c r="AO1175" s="76"/>
      <c r="AP1175" s="10"/>
      <c r="AQ1175" s="24"/>
      <c r="BF1175" s="10"/>
      <c r="BG1175" s="10"/>
      <c r="BH1175" s="10"/>
      <c r="BI1175" s="18"/>
      <c r="BJ1175" s="18"/>
      <c r="BK1175" s="47"/>
      <c r="BL1175" s="48"/>
      <c r="BM1175" s="48"/>
      <c r="BN1175" s="48"/>
      <c r="BO1175" s="48"/>
      <c r="BP1175" s="48"/>
      <c r="BQ1175" s="48"/>
      <c r="BR1175" s="48"/>
      <c r="BS1175" s="48"/>
      <c r="BT1175" s="18"/>
      <c r="BU1175" s="19"/>
      <c r="BV1175" s="18"/>
      <c r="BW1175" s="10"/>
      <c r="BX1175" s="10"/>
      <c r="BY1175" s="10"/>
      <c r="BZ1175" s="10"/>
      <c r="CA1175" s="27"/>
      <c r="CB1175" s="10"/>
      <c r="CC1175" s="10"/>
    </row>
    <row r="1176" spans="1:81" ht="17.25" customHeight="1">
      <c r="A1176" s="20">
        <v>5</v>
      </c>
      <c r="B1176" s="76">
        <v>34.1</v>
      </c>
      <c r="C1176" s="76">
        <v>20.1</v>
      </c>
      <c r="D1176" s="76">
        <v>0</v>
      </c>
      <c r="E1176" s="76">
        <v>37</v>
      </c>
      <c r="F1176" s="76">
        <v>20</v>
      </c>
      <c r="G1176" s="76">
        <v>0</v>
      </c>
      <c r="H1176" s="76">
        <v>40</v>
      </c>
      <c r="I1176" s="76">
        <v>24.5</v>
      </c>
      <c r="J1176" s="76">
        <v>0</v>
      </c>
      <c r="K1176" s="76">
        <v>39.7</v>
      </c>
      <c r="L1176" s="76">
        <v>25.5</v>
      </c>
      <c r="M1176" s="76">
        <v>0</v>
      </c>
      <c r="O1176" s="20">
        <v>5</v>
      </c>
      <c r="P1176" s="76">
        <v>39.8</v>
      </c>
      <c r="Q1176" s="76">
        <v>25.3</v>
      </c>
      <c r="R1176" s="76">
        <v>0</v>
      </c>
      <c r="S1176" s="76"/>
      <c r="T1176" s="76"/>
      <c r="U1176" s="76"/>
      <c r="V1176" s="76"/>
      <c r="W1176" s="76"/>
      <c r="X1176" s="76"/>
      <c r="Y1176" s="76"/>
      <c r="Z1176" s="76"/>
      <c r="AA1176" s="76"/>
      <c r="AC1176" s="20">
        <v>5</v>
      </c>
      <c r="AD1176" s="76"/>
      <c r="AE1176" s="76"/>
      <c r="AF1176" s="76"/>
      <c r="AG1176" s="76"/>
      <c r="AH1176" s="76"/>
      <c r="AI1176" s="76"/>
      <c r="AJ1176" s="76"/>
      <c r="AK1176" s="76"/>
      <c r="AL1176" s="76"/>
      <c r="AM1176" s="76"/>
      <c r="AN1176" s="76"/>
      <c r="AO1176" s="76"/>
      <c r="AP1176" s="10"/>
      <c r="AQ1176" s="24"/>
      <c r="BF1176" s="10"/>
      <c r="BG1176" s="10"/>
      <c r="BH1176" s="10"/>
      <c r="BI1176" s="24"/>
      <c r="BJ1176" s="24"/>
      <c r="BK1176" s="24"/>
      <c r="BL1176" s="24"/>
      <c r="BM1176" s="24"/>
      <c r="BN1176" s="24"/>
      <c r="BO1176" s="24"/>
      <c r="BP1176" s="24"/>
      <c r="BQ1176" s="24"/>
      <c r="BR1176" s="24"/>
      <c r="BS1176" s="24"/>
      <c r="BT1176" s="24"/>
      <c r="BU1176" s="23"/>
      <c r="BV1176" s="24"/>
      <c r="BW1176" s="10"/>
      <c r="BX1176" s="10"/>
      <c r="BY1176" s="10"/>
      <c r="BZ1176" s="10"/>
      <c r="CA1176" s="10"/>
      <c r="CB1176" s="10"/>
      <c r="CC1176" s="10"/>
    </row>
    <row r="1177" spans="1:81" ht="17.25" customHeight="1">
      <c r="A1177" s="20">
        <v>6</v>
      </c>
      <c r="B1177" s="76">
        <v>34.2</v>
      </c>
      <c r="C1177" s="76">
        <v>19.5</v>
      </c>
      <c r="D1177" s="76">
        <v>0</v>
      </c>
      <c r="E1177" s="76">
        <v>37.2</v>
      </c>
      <c r="F1177" s="76">
        <v>19.5</v>
      </c>
      <c r="G1177" s="76">
        <v>0</v>
      </c>
      <c r="H1177" s="76">
        <v>39.7</v>
      </c>
      <c r="I1177" s="76">
        <v>22.6</v>
      </c>
      <c r="J1177" s="76">
        <v>0</v>
      </c>
      <c r="K1177" s="76">
        <v>40.5</v>
      </c>
      <c r="L1177" s="76">
        <v>27.1</v>
      </c>
      <c r="M1177" s="76">
        <v>0</v>
      </c>
      <c r="O1177" s="20">
        <v>6</v>
      </c>
      <c r="P1177" s="76">
        <v>40.5</v>
      </c>
      <c r="Q1177" s="76">
        <v>27.6</v>
      </c>
      <c r="R1177" s="76">
        <v>0.2</v>
      </c>
      <c r="S1177" s="76"/>
      <c r="T1177" s="76"/>
      <c r="U1177" s="76"/>
      <c r="V1177" s="76"/>
      <c r="W1177" s="76"/>
      <c r="X1177" s="76"/>
      <c r="Y1177" s="76"/>
      <c r="Z1177" s="76"/>
      <c r="AA1177" s="76"/>
      <c r="AC1177" s="20">
        <v>6</v>
      </c>
      <c r="AD1177" s="76"/>
      <c r="AE1177" s="76"/>
      <c r="AF1177" s="76"/>
      <c r="AG1177" s="76"/>
      <c r="AH1177" s="76"/>
      <c r="AI1177" s="76"/>
      <c r="AJ1177" s="76"/>
      <c r="AK1177" s="76"/>
      <c r="AL1177" s="76"/>
      <c r="AM1177" s="76"/>
      <c r="AN1177" s="76"/>
      <c r="AO1177" s="76"/>
      <c r="AP1177" s="10"/>
      <c r="AQ1177" s="24"/>
      <c r="BF1177" s="10"/>
      <c r="BG1177" s="10"/>
      <c r="BH1177" s="10"/>
      <c r="BI1177" s="77"/>
      <c r="BJ1177" s="77"/>
      <c r="BK1177" s="77"/>
      <c r="BL1177" s="77"/>
      <c r="BM1177" s="77"/>
      <c r="BN1177" s="77"/>
      <c r="BO1177" s="77"/>
      <c r="BP1177" s="77"/>
      <c r="BQ1177" s="77"/>
      <c r="BR1177" s="77"/>
      <c r="BS1177" s="77"/>
      <c r="BT1177" s="77"/>
      <c r="BU1177" s="54"/>
      <c r="BV1177" s="54"/>
      <c r="BW1177" s="10"/>
      <c r="BX1177" s="10"/>
      <c r="BY1177" s="10"/>
      <c r="BZ1177" s="10"/>
      <c r="CA1177" s="10"/>
      <c r="CB1177" s="10"/>
      <c r="CC1177" s="10"/>
    </row>
    <row r="1178" spans="1:81" ht="17.25" customHeight="1">
      <c r="A1178" s="20">
        <v>7</v>
      </c>
      <c r="B1178" s="76">
        <v>33.6</v>
      </c>
      <c r="C1178" s="76">
        <v>19.6</v>
      </c>
      <c r="D1178" s="76">
        <v>0</v>
      </c>
      <c r="E1178" s="76">
        <v>36.6</v>
      </c>
      <c r="F1178" s="76">
        <v>19.9</v>
      </c>
      <c r="G1178" s="76">
        <v>0</v>
      </c>
      <c r="H1178" s="76">
        <v>39.6</v>
      </c>
      <c r="I1178" s="76">
        <v>22.9</v>
      </c>
      <c r="J1178" s="76">
        <v>0</v>
      </c>
      <c r="K1178" s="76">
        <v>40.4</v>
      </c>
      <c r="L1178" s="76">
        <v>27.7</v>
      </c>
      <c r="M1178" s="76">
        <v>0</v>
      </c>
      <c r="O1178" s="20">
        <v>7</v>
      </c>
      <c r="P1178" s="76">
        <v>36</v>
      </c>
      <c r="Q1178" s="76">
        <v>27.6</v>
      </c>
      <c r="R1178" s="76">
        <v>0</v>
      </c>
      <c r="S1178" s="76"/>
      <c r="T1178" s="76"/>
      <c r="U1178" s="76"/>
      <c r="V1178" s="76"/>
      <c r="W1178" s="76"/>
      <c r="X1178" s="76"/>
      <c r="Y1178" s="76"/>
      <c r="Z1178" s="76"/>
      <c r="AA1178" s="76"/>
      <c r="AC1178" s="20">
        <v>7</v>
      </c>
      <c r="AD1178" s="76"/>
      <c r="AE1178" s="76"/>
      <c r="AF1178" s="76"/>
      <c r="AG1178" s="76"/>
      <c r="AH1178" s="76"/>
      <c r="AI1178" s="76"/>
      <c r="AJ1178" s="76"/>
      <c r="AK1178" s="76"/>
      <c r="AL1178" s="76"/>
      <c r="AM1178" s="76"/>
      <c r="AN1178" s="76"/>
      <c r="AO1178" s="76"/>
      <c r="AP1178" s="10"/>
      <c r="AQ1178" s="24"/>
      <c r="BF1178" s="12"/>
      <c r="BG1178" s="10"/>
      <c r="BH1178" s="10"/>
      <c r="BI1178" s="78"/>
      <c r="BJ1178" s="55"/>
      <c r="BK1178" s="55"/>
      <c r="BL1178" s="55"/>
      <c r="BM1178" s="55"/>
      <c r="BN1178" s="55"/>
      <c r="BO1178" s="55"/>
      <c r="BP1178" s="55"/>
      <c r="BQ1178" s="55"/>
      <c r="BR1178" s="55"/>
      <c r="BS1178" s="55"/>
      <c r="BT1178" s="55"/>
      <c r="BU1178" s="55"/>
      <c r="BV1178" s="55"/>
      <c r="BW1178" s="10"/>
      <c r="BX1178" s="10"/>
      <c r="BY1178" s="10"/>
      <c r="BZ1178" s="10"/>
      <c r="CA1178" s="10"/>
      <c r="CB1178" s="10"/>
      <c r="CC1178" s="10"/>
    </row>
    <row r="1179" spans="1:81" ht="17.25" customHeight="1">
      <c r="A1179" s="20">
        <v>8</v>
      </c>
      <c r="B1179" s="76">
        <v>34.2</v>
      </c>
      <c r="C1179" s="76">
        <v>19.5</v>
      </c>
      <c r="D1179" s="76">
        <v>0</v>
      </c>
      <c r="E1179" s="76">
        <v>37</v>
      </c>
      <c r="F1179" s="76">
        <v>19.4</v>
      </c>
      <c r="G1179" s="76">
        <v>0</v>
      </c>
      <c r="H1179" s="76">
        <v>38.8</v>
      </c>
      <c r="I1179" s="76">
        <v>22.7</v>
      </c>
      <c r="J1179" s="76">
        <v>0</v>
      </c>
      <c r="K1179" s="76">
        <v>40.8</v>
      </c>
      <c r="L1179" s="76">
        <v>28.2</v>
      </c>
      <c r="M1179" s="76">
        <v>0</v>
      </c>
      <c r="O1179" s="20">
        <v>8</v>
      </c>
      <c r="P1179" s="76">
        <v>38.5</v>
      </c>
      <c r="Q1179" s="76">
        <v>26.1</v>
      </c>
      <c r="R1179" s="76">
        <v>0</v>
      </c>
      <c r="S1179" s="76"/>
      <c r="T1179" s="76"/>
      <c r="U1179" s="76"/>
      <c r="V1179" s="76"/>
      <c r="W1179" s="76"/>
      <c r="X1179" s="76"/>
      <c r="Y1179" s="76"/>
      <c r="Z1179" s="76"/>
      <c r="AA1179" s="76"/>
      <c r="AC1179" s="20">
        <v>8</v>
      </c>
      <c r="AD1179" s="76"/>
      <c r="AE1179" s="76"/>
      <c r="AF1179" s="76"/>
      <c r="AG1179" s="76"/>
      <c r="AH1179" s="76"/>
      <c r="AI1179" s="76"/>
      <c r="AJ1179" s="76"/>
      <c r="AK1179" s="76"/>
      <c r="AL1179" s="76"/>
      <c r="AM1179" s="76"/>
      <c r="AN1179" s="76"/>
      <c r="AO1179" s="76"/>
      <c r="AP1179" s="10"/>
      <c r="AQ1179" s="24"/>
      <c r="BG1179" s="10"/>
      <c r="BH1179" s="10"/>
      <c r="BI1179" s="78"/>
      <c r="BJ1179" s="55"/>
      <c r="BK1179" s="55"/>
      <c r="BL1179" s="55"/>
      <c r="BM1179" s="55"/>
      <c r="BN1179" s="55"/>
      <c r="BO1179" s="55"/>
      <c r="BP1179" s="55"/>
      <c r="BQ1179" s="55"/>
      <c r="BR1179" s="55"/>
      <c r="BS1179" s="55"/>
      <c r="BT1179" s="55"/>
      <c r="BU1179" s="55"/>
      <c r="BV1179" s="55"/>
      <c r="BW1179" s="10"/>
      <c r="BX1179" s="10"/>
      <c r="BY1179" s="10"/>
      <c r="BZ1179" s="10"/>
      <c r="CA1179" s="10"/>
      <c r="CB1179" s="10"/>
      <c r="CC1179" s="10"/>
    </row>
    <row r="1180" spans="1:81" ht="17.25" customHeight="1">
      <c r="A1180" s="20">
        <v>9</v>
      </c>
      <c r="B1180" s="76">
        <v>35.5</v>
      </c>
      <c r="C1180" s="76">
        <v>21.2</v>
      </c>
      <c r="D1180" s="76">
        <v>0</v>
      </c>
      <c r="E1180" s="76">
        <v>37.3</v>
      </c>
      <c r="F1180" s="76">
        <v>21.1</v>
      </c>
      <c r="G1180" s="76">
        <v>0</v>
      </c>
      <c r="H1180" s="76">
        <v>35.8</v>
      </c>
      <c r="I1180" s="76">
        <v>26</v>
      </c>
      <c r="J1180" s="76">
        <v>0</v>
      </c>
      <c r="K1180" s="76">
        <v>41.1</v>
      </c>
      <c r="L1180" s="76">
        <v>27.7</v>
      </c>
      <c r="M1180" s="76">
        <v>0</v>
      </c>
      <c r="O1180" s="20">
        <v>9</v>
      </c>
      <c r="P1180" s="76">
        <v>39.6</v>
      </c>
      <c r="Q1180" s="76">
        <v>26.9</v>
      </c>
      <c r="R1180" s="76">
        <v>0</v>
      </c>
      <c r="S1180" s="76"/>
      <c r="T1180" s="76"/>
      <c r="U1180" s="76"/>
      <c r="V1180" s="76"/>
      <c r="W1180" s="76"/>
      <c r="X1180" s="76"/>
      <c r="Y1180" s="76"/>
      <c r="Z1180" s="76"/>
      <c r="AA1180" s="76"/>
      <c r="AC1180" s="20">
        <v>9</v>
      </c>
      <c r="AD1180" s="76"/>
      <c r="AE1180" s="76"/>
      <c r="AF1180" s="76"/>
      <c r="AG1180" s="76"/>
      <c r="AH1180" s="76"/>
      <c r="AI1180" s="76"/>
      <c r="AJ1180" s="76"/>
      <c r="AK1180" s="76"/>
      <c r="AL1180" s="76"/>
      <c r="AM1180" s="76"/>
      <c r="AN1180" s="76"/>
      <c r="AO1180" s="76"/>
      <c r="AP1180" s="10"/>
      <c r="AQ1180" s="24"/>
      <c r="BG1180" s="10"/>
      <c r="BH1180" s="10"/>
      <c r="BI1180" s="78"/>
      <c r="BJ1180" s="55"/>
      <c r="BK1180" s="55"/>
      <c r="BL1180" s="55"/>
      <c r="BM1180" s="55"/>
      <c r="BN1180" s="55"/>
      <c r="BO1180" s="55"/>
      <c r="BP1180" s="55"/>
      <c r="BQ1180" s="55"/>
      <c r="BR1180" s="55"/>
      <c r="BS1180" s="55"/>
      <c r="BT1180" s="55"/>
      <c r="BU1180" s="55"/>
      <c r="BV1180" s="55"/>
      <c r="BW1180" s="10"/>
      <c r="BX1180" s="10"/>
      <c r="BY1180" s="10"/>
      <c r="BZ1180" s="10"/>
      <c r="CA1180" s="10"/>
      <c r="CB1180" s="10"/>
      <c r="CC1180" s="10"/>
    </row>
    <row r="1181" spans="1:81" ht="17.25" customHeight="1">
      <c r="A1181" s="20">
        <v>10</v>
      </c>
      <c r="B1181" s="76">
        <v>35.9</v>
      </c>
      <c r="C1181" s="76">
        <v>21.4</v>
      </c>
      <c r="D1181" s="76">
        <v>0</v>
      </c>
      <c r="E1181" s="76">
        <v>32</v>
      </c>
      <c r="F1181" s="76">
        <v>21.1</v>
      </c>
      <c r="G1181" s="76">
        <v>0</v>
      </c>
      <c r="H1181" s="76">
        <v>37.6</v>
      </c>
      <c r="I1181" s="76">
        <v>26.5</v>
      </c>
      <c r="J1181" s="76">
        <v>0</v>
      </c>
      <c r="K1181" s="76">
        <v>35.8</v>
      </c>
      <c r="L1181" s="76">
        <v>27.4</v>
      </c>
      <c r="M1181" s="76">
        <v>0</v>
      </c>
      <c r="O1181" s="20">
        <v>10</v>
      </c>
      <c r="P1181" s="76">
        <v>36.6</v>
      </c>
      <c r="Q1181" s="76">
        <v>26.5</v>
      </c>
      <c r="R1181" s="76">
        <v>7.4</v>
      </c>
      <c r="S1181" s="76"/>
      <c r="T1181" s="76"/>
      <c r="U1181" s="76"/>
      <c r="V1181" s="76"/>
      <c r="W1181" s="76"/>
      <c r="X1181" s="76"/>
      <c r="Y1181" s="76"/>
      <c r="Z1181" s="76"/>
      <c r="AA1181" s="76"/>
      <c r="AC1181" s="20">
        <v>10</v>
      </c>
      <c r="AD1181" s="76"/>
      <c r="AE1181" s="76"/>
      <c r="AF1181" s="76"/>
      <c r="AG1181" s="76"/>
      <c r="AH1181" s="76"/>
      <c r="AI1181" s="76"/>
      <c r="AJ1181" s="76"/>
      <c r="AK1181" s="76"/>
      <c r="AL1181" s="76"/>
      <c r="AM1181" s="76"/>
      <c r="AN1181" s="76"/>
      <c r="AO1181" s="76"/>
      <c r="AP1181" s="10"/>
      <c r="AQ1181" s="24"/>
      <c r="BG1181" s="10"/>
      <c r="BH1181" s="10"/>
      <c r="BI1181" s="78"/>
      <c r="BJ1181" s="55"/>
      <c r="BK1181" s="55"/>
      <c r="BL1181" s="55"/>
      <c r="BM1181" s="55"/>
      <c r="BN1181" s="55"/>
      <c r="BO1181" s="55"/>
      <c r="BP1181" s="55"/>
      <c r="BQ1181" s="55"/>
      <c r="BR1181" s="55"/>
      <c r="BS1181" s="55"/>
      <c r="BT1181" s="55"/>
      <c r="BU1181" s="55"/>
      <c r="BV1181" s="55"/>
      <c r="BW1181" s="10"/>
      <c r="BX1181" s="10"/>
      <c r="BY1181" s="10"/>
      <c r="BZ1181" s="10"/>
      <c r="CA1181" s="10"/>
      <c r="CB1181" s="10"/>
      <c r="CC1181" s="10"/>
    </row>
    <row r="1182" spans="1:81" ht="17.25" customHeight="1">
      <c r="A1182" s="20">
        <v>11</v>
      </c>
      <c r="B1182" s="76">
        <v>35.1</v>
      </c>
      <c r="C1182" s="76">
        <v>21.8</v>
      </c>
      <c r="D1182" s="76">
        <v>0</v>
      </c>
      <c r="E1182" s="76">
        <v>32.8</v>
      </c>
      <c r="F1182" s="76">
        <v>20.8</v>
      </c>
      <c r="G1182" s="76">
        <v>0</v>
      </c>
      <c r="H1182" s="76">
        <v>36.3</v>
      </c>
      <c r="I1182" s="76">
        <v>26.4</v>
      </c>
      <c r="J1182" s="76">
        <v>0</v>
      </c>
      <c r="K1182" s="76">
        <v>39.1</v>
      </c>
      <c r="L1182" s="76">
        <v>26.7</v>
      </c>
      <c r="M1182" s="76">
        <v>0</v>
      </c>
      <c r="O1182" s="20">
        <v>11</v>
      </c>
      <c r="P1182" s="76">
        <v>35.1</v>
      </c>
      <c r="Q1182" s="76">
        <v>24.8</v>
      </c>
      <c r="R1182" s="76">
        <v>2.8</v>
      </c>
      <c r="S1182" s="76"/>
      <c r="T1182" s="76"/>
      <c r="U1182" s="76"/>
      <c r="V1182" s="76"/>
      <c r="W1182" s="76"/>
      <c r="X1182" s="76"/>
      <c r="Y1182" s="76"/>
      <c r="Z1182" s="76"/>
      <c r="AA1182" s="76"/>
      <c r="AC1182" s="20">
        <v>11</v>
      </c>
      <c r="AD1182" s="76"/>
      <c r="AE1182" s="76"/>
      <c r="AF1182" s="76"/>
      <c r="AG1182" s="76"/>
      <c r="AH1182" s="76"/>
      <c r="AI1182" s="76"/>
      <c r="AJ1182" s="76"/>
      <c r="AK1182" s="76"/>
      <c r="AL1182" s="76"/>
      <c r="AM1182" s="76"/>
      <c r="AN1182" s="76"/>
      <c r="AO1182" s="76"/>
      <c r="AP1182" s="10"/>
      <c r="AQ1182" s="24"/>
      <c r="BF1182" s="10"/>
      <c r="BG1182" s="10"/>
      <c r="BH1182" s="10"/>
      <c r="BI1182" s="78"/>
      <c r="BJ1182" s="55"/>
      <c r="BK1182" s="55"/>
      <c r="BL1182" s="55"/>
      <c r="BM1182" s="55"/>
      <c r="BN1182" s="55"/>
      <c r="BO1182" s="55"/>
      <c r="BP1182" s="55"/>
      <c r="BQ1182" s="55"/>
      <c r="BR1182" s="55"/>
      <c r="BS1182" s="55"/>
      <c r="BT1182" s="55"/>
      <c r="BU1182" s="55"/>
      <c r="BV1182" s="55"/>
      <c r="BW1182" s="10"/>
      <c r="BX1182" s="10"/>
      <c r="BY1182" s="10"/>
      <c r="BZ1182" s="10"/>
      <c r="CA1182" s="10"/>
      <c r="CB1182" s="10"/>
      <c r="CC1182" s="10"/>
    </row>
    <row r="1183" spans="1:81" ht="17.25" customHeight="1">
      <c r="A1183" s="20">
        <v>12</v>
      </c>
      <c r="B1183" s="76">
        <v>35.1</v>
      </c>
      <c r="C1183" s="76">
        <v>22.9</v>
      </c>
      <c r="D1183" s="76">
        <v>0</v>
      </c>
      <c r="E1183" s="76">
        <v>33.1</v>
      </c>
      <c r="F1183" s="76">
        <v>20.5</v>
      </c>
      <c r="G1183" s="76">
        <v>0</v>
      </c>
      <c r="H1183" s="76">
        <v>36.6</v>
      </c>
      <c r="I1183" s="76">
        <v>25.5</v>
      </c>
      <c r="J1183" s="76">
        <v>0</v>
      </c>
      <c r="K1183" s="76">
        <v>40.1</v>
      </c>
      <c r="L1183" s="76">
        <v>27.1</v>
      </c>
      <c r="M1183" s="76">
        <v>0</v>
      </c>
      <c r="O1183" s="20">
        <v>12</v>
      </c>
      <c r="P1183" s="76">
        <v>37.9</v>
      </c>
      <c r="Q1183" s="76">
        <v>24.8</v>
      </c>
      <c r="R1183" s="76">
        <v>0</v>
      </c>
      <c r="S1183" s="76"/>
      <c r="T1183" s="76"/>
      <c r="U1183" s="76"/>
      <c r="V1183" s="76"/>
      <c r="W1183" s="76"/>
      <c r="X1183" s="76"/>
      <c r="Y1183" s="76"/>
      <c r="Z1183" s="76"/>
      <c r="AA1183" s="76"/>
      <c r="AC1183" s="20">
        <v>12</v>
      </c>
      <c r="AD1183" s="76"/>
      <c r="AE1183" s="76"/>
      <c r="AF1183" s="76"/>
      <c r="AG1183" s="76"/>
      <c r="AH1183" s="76"/>
      <c r="AI1183" s="76"/>
      <c r="AJ1183" s="76"/>
      <c r="AK1183" s="76"/>
      <c r="AL1183" s="76"/>
      <c r="AM1183" s="76"/>
      <c r="AN1183" s="76"/>
      <c r="AO1183" s="76"/>
      <c r="AP1183" s="10"/>
      <c r="AQ1183" s="24"/>
      <c r="BF1183" s="10"/>
      <c r="BG1183" s="10"/>
      <c r="BH1183" s="10"/>
      <c r="BI1183" s="10"/>
      <c r="BJ1183" s="10"/>
      <c r="BK1183" s="10"/>
      <c r="BL1183" s="10"/>
      <c r="BM1183" s="10"/>
      <c r="BN1183" s="10"/>
      <c r="BO1183" s="10"/>
      <c r="BP1183" s="10"/>
      <c r="BQ1183" s="10"/>
      <c r="BR1183" s="10"/>
      <c r="BS1183" s="10"/>
      <c r="BT1183" s="10"/>
      <c r="BU1183" s="24"/>
      <c r="BV1183" s="10"/>
      <c r="BW1183" s="10"/>
      <c r="BX1183" s="10"/>
      <c r="BY1183" s="10"/>
      <c r="BZ1183" s="10"/>
      <c r="CA1183" s="10"/>
      <c r="CB1183" s="10"/>
      <c r="CC1183" s="10"/>
    </row>
    <row r="1184" spans="1:81" ht="17.25" customHeight="1">
      <c r="A1184" s="20">
        <v>13</v>
      </c>
      <c r="B1184" s="76">
        <v>35.8</v>
      </c>
      <c r="C1184" s="76">
        <v>21.7</v>
      </c>
      <c r="D1184" s="76">
        <v>0</v>
      </c>
      <c r="E1184" s="76">
        <v>35.3</v>
      </c>
      <c r="F1184" s="76">
        <v>18.2</v>
      </c>
      <c r="G1184" s="76">
        <v>0</v>
      </c>
      <c r="H1184" s="76">
        <v>37.1</v>
      </c>
      <c r="I1184" s="76">
        <v>26.2</v>
      </c>
      <c r="J1184" s="76">
        <v>0</v>
      </c>
      <c r="K1184" s="76">
        <v>41</v>
      </c>
      <c r="L1184" s="76">
        <v>26.2</v>
      </c>
      <c r="M1184" s="76">
        <v>1.8</v>
      </c>
      <c r="O1184" s="20">
        <v>13</v>
      </c>
      <c r="P1184" s="76">
        <v>39.6</v>
      </c>
      <c r="Q1184" s="76">
        <v>26.7</v>
      </c>
      <c r="R1184" s="76">
        <v>21.7</v>
      </c>
      <c r="S1184" s="76"/>
      <c r="T1184" s="76"/>
      <c r="U1184" s="76"/>
      <c r="V1184" s="76"/>
      <c r="W1184" s="76"/>
      <c r="X1184" s="76"/>
      <c r="Y1184" s="76"/>
      <c r="Z1184" s="76"/>
      <c r="AA1184" s="76"/>
      <c r="AC1184" s="20">
        <v>13</v>
      </c>
      <c r="AD1184" s="76"/>
      <c r="AE1184" s="76"/>
      <c r="AF1184" s="76"/>
      <c r="AG1184" s="76"/>
      <c r="AH1184" s="76"/>
      <c r="AI1184" s="76"/>
      <c r="AJ1184" s="76"/>
      <c r="AK1184" s="76"/>
      <c r="AL1184" s="76"/>
      <c r="AM1184" s="76"/>
      <c r="AN1184" s="76"/>
      <c r="AO1184" s="76"/>
      <c r="AP1184" s="10"/>
      <c r="AQ1184" s="24"/>
      <c r="BF1184" s="10"/>
      <c r="BG1184" s="10"/>
      <c r="BH1184" s="10"/>
      <c r="BI1184" s="10"/>
      <c r="BJ1184" s="10"/>
      <c r="BK1184" s="10"/>
      <c r="BL1184" s="10"/>
      <c r="BM1184" s="10"/>
      <c r="BN1184" s="10"/>
      <c r="BO1184" s="10"/>
      <c r="BP1184" s="10"/>
      <c r="BQ1184" s="10"/>
      <c r="BR1184" s="10"/>
      <c r="BS1184" s="12"/>
      <c r="BT1184" s="12"/>
      <c r="BU1184" s="12"/>
      <c r="BV1184" s="12"/>
      <c r="BW1184" s="10"/>
      <c r="BX1184" s="10"/>
      <c r="BY1184" s="10"/>
      <c r="BZ1184" s="10"/>
      <c r="CA1184" s="10"/>
      <c r="CB1184" s="10"/>
      <c r="CC1184" s="10"/>
    </row>
    <row r="1185" spans="1:81" ht="17.25" customHeight="1">
      <c r="A1185" s="20">
        <v>14</v>
      </c>
      <c r="B1185" s="76">
        <v>34</v>
      </c>
      <c r="C1185" s="76">
        <v>21.6</v>
      </c>
      <c r="D1185" s="76">
        <v>0</v>
      </c>
      <c r="E1185" s="76">
        <v>37</v>
      </c>
      <c r="F1185" s="76">
        <v>18</v>
      </c>
      <c r="G1185" s="76">
        <v>0</v>
      </c>
      <c r="H1185" s="76">
        <v>38.4</v>
      </c>
      <c r="I1185" s="76">
        <v>25.7</v>
      </c>
      <c r="J1185" s="76">
        <v>0</v>
      </c>
      <c r="K1185" s="76">
        <v>39.2</v>
      </c>
      <c r="L1185" s="76">
        <v>26.6</v>
      </c>
      <c r="M1185" s="76">
        <v>0</v>
      </c>
      <c r="O1185" s="20">
        <v>14</v>
      </c>
      <c r="P1185" s="76">
        <v>35.7</v>
      </c>
      <c r="Q1185" s="76">
        <v>25</v>
      </c>
      <c r="R1185" s="76">
        <v>16.6</v>
      </c>
      <c r="S1185" s="76"/>
      <c r="T1185" s="76"/>
      <c r="U1185" s="76"/>
      <c r="V1185" s="76"/>
      <c r="W1185" s="76"/>
      <c r="X1185" s="76"/>
      <c r="Y1185" s="76"/>
      <c r="Z1185" s="76"/>
      <c r="AA1185" s="76"/>
      <c r="AC1185" s="20">
        <v>14</v>
      </c>
      <c r="AD1185" s="76"/>
      <c r="AE1185" s="76"/>
      <c r="AF1185" s="76"/>
      <c r="AG1185" s="76"/>
      <c r="AH1185" s="76"/>
      <c r="AI1185" s="76"/>
      <c r="AJ1185" s="76"/>
      <c r="AK1185" s="76"/>
      <c r="AL1185" s="76"/>
      <c r="AM1185" s="76"/>
      <c r="AN1185" s="76"/>
      <c r="AO1185" s="76"/>
      <c r="AP1185" s="10"/>
      <c r="AQ1185" s="24"/>
      <c r="BF1185" s="10"/>
      <c r="BG1185" s="10"/>
      <c r="BH1185" s="10"/>
      <c r="BI1185" s="10"/>
      <c r="BJ1185" s="10"/>
      <c r="BK1185" s="10"/>
      <c r="BL1185" s="10"/>
      <c r="BM1185" s="10"/>
      <c r="BN1185" s="10"/>
      <c r="BO1185" s="10"/>
      <c r="BP1185" s="10"/>
      <c r="BQ1185" s="10"/>
      <c r="BR1185" s="10"/>
      <c r="BS1185" s="12"/>
      <c r="BT1185" s="12"/>
      <c r="BU1185" s="12"/>
      <c r="BV1185" s="12"/>
      <c r="BW1185" s="10"/>
      <c r="BX1185" s="10"/>
      <c r="BY1185" s="10"/>
      <c r="BZ1185" s="10"/>
      <c r="CA1185" s="10"/>
      <c r="CB1185" s="10"/>
      <c r="CC1185" s="10"/>
    </row>
    <row r="1186" spans="1:81" ht="17.25" customHeight="1">
      <c r="A1186" s="20">
        <v>15</v>
      </c>
      <c r="B1186" s="76">
        <v>34.2</v>
      </c>
      <c r="C1186" s="76">
        <v>20.5</v>
      </c>
      <c r="D1186" s="76">
        <v>0</v>
      </c>
      <c r="E1186" s="76">
        <v>37.5</v>
      </c>
      <c r="F1186" s="76">
        <v>17.9</v>
      </c>
      <c r="G1186" s="76">
        <v>0</v>
      </c>
      <c r="H1186" s="76">
        <v>39.5</v>
      </c>
      <c r="I1186" s="76">
        <v>24</v>
      </c>
      <c r="J1186" s="76">
        <v>0</v>
      </c>
      <c r="K1186" s="76">
        <v>40.7</v>
      </c>
      <c r="L1186" s="76">
        <v>25.7</v>
      </c>
      <c r="M1186" s="76">
        <v>0</v>
      </c>
      <c r="O1186" s="20">
        <v>15</v>
      </c>
      <c r="P1186" s="76">
        <v>39.7</v>
      </c>
      <c r="Q1186" s="76">
        <v>26.7</v>
      </c>
      <c r="R1186" s="76">
        <v>0</v>
      </c>
      <c r="S1186" s="76"/>
      <c r="T1186" s="76"/>
      <c r="U1186" s="76"/>
      <c r="V1186" s="76"/>
      <c r="W1186" s="76"/>
      <c r="X1186" s="76"/>
      <c r="Y1186" s="76"/>
      <c r="Z1186" s="76"/>
      <c r="AA1186" s="76"/>
      <c r="AC1186" s="20">
        <v>15</v>
      </c>
      <c r="AD1186" s="76"/>
      <c r="AE1186" s="76"/>
      <c r="AF1186" s="76"/>
      <c r="AG1186" s="76"/>
      <c r="AH1186" s="76"/>
      <c r="AI1186" s="76"/>
      <c r="AJ1186" s="76"/>
      <c r="AK1186" s="76"/>
      <c r="AL1186" s="76"/>
      <c r="AM1186" s="76"/>
      <c r="AN1186" s="76"/>
      <c r="AO1186" s="76"/>
      <c r="AP1186" s="10"/>
      <c r="AQ1186" s="24"/>
      <c r="BF1186" s="10"/>
      <c r="BG1186" s="10"/>
      <c r="BH1186" s="10"/>
      <c r="BI1186" s="10"/>
      <c r="BJ1186" s="10"/>
      <c r="BK1186" s="10"/>
      <c r="BL1186" s="10"/>
      <c r="BM1186" s="10"/>
      <c r="BN1186" s="10"/>
      <c r="BO1186" s="10"/>
      <c r="BP1186" s="10"/>
      <c r="BQ1186" s="10"/>
      <c r="BR1186" s="10"/>
      <c r="BS1186" s="12"/>
      <c r="BT1186" s="12"/>
      <c r="BU1186" s="12"/>
      <c r="BV1186" s="12"/>
      <c r="BW1186" s="10"/>
      <c r="BX1186" s="10"/>
      <c r="BY1186" s="10"/>
      <c r="BZ1186" s="10"/>
      <c r="CA1186" s="10"/>
      <c r="CB1186" s="10"/>
      <c r="CC1186" s="10"/>
    </row>
    <row r="1187" spans="1:81" ht="17.25" customHeight="1">
      <c r="A1187" s="20">
        <v>16</v>
      </c>
      <c r="B1187" s="76">
        <v>33.1</v>
      </c>
      <c r="C1187" s="76">
        <v>21</v>
      </c>
      <c r="D1187" s="76">
        <v>0</v>
      </c>
      <c r="E1187" s="76">
        <v>36.1</v>
      </c>
      <c r="F1187" s="76">
        <v>20.7</v>
      </c>
      <c r="G1187" s="76">
        <v>0</v>
      </c>
      <c r="H1187" s="76">
        <v>37.1</v>
      </c>
      <c r="I1187" s="76">
        <v>23.8</v>
      </c>
      <c r="J1187" s="76">
        <v>0</v>
      </c>
      <c r="K1187" s="76">
        <v>40.6</v>
      </c>
      <c r="L1187" s="76">
        <v>28.6</v>
      </c>
      <c r="M1187" s="76">
        <v>0</v>
      </c>
      <c r="O1187" s="20">
        <v>16</v>
      </c>
      <c r="P1187" s="76">
        <v>36</v>
      </c>
      <c r="Q1187" s="76">
        <v>27.1</v>
      </c>
      <c r="R1187" s="76">
        <v>6.2</v>
      </c>
      <c r="S1187" s="76"/>
      <c r="T1187" s="76"/>
      <c r="U1187" s="76"/>
      <c r="V1187" s="76"/>
      <c r="W1187" s="76"/>
      <c r="X1187" s="76"/>
      <c r="Y1187" s="76"/>
      <c r="Z1187" s="76"/>
      <c r="AA1187" s="76"/>
      <c r="AC1187" s="20">
        <v>16</v>
      </c>
      <c r="AD1187" s="76"/>
      <c r="AE1187" s="76"/>
      <c r="AF1187" s="76"/>
      <c r="AG1187" s="76"/>
      <c r="AH1187" s="76"/>
      <c r="AI1187" s="76"/>
      <c r="AJ1187" s="76"/>
      <c r="AK1187" s="76"/>
      <c r="AL1187" s="76"/>
      <c r="AM1187" s="76"/>
      <c r="AN1187" s="76"/>
      <c r="AO1187" s="76"/>
      <c r="AP1187" s="10"/>
      <c r="AQ1187" s="23"/>
      <c r="BF1187" s="10"/>
      <c r="BG1187" s="10"/>
      <c r="BH1187" s="26"/>
      <c r="BI1187" s="29"/>
      <c r="BJ1187" s="10"/>
      <c r="BK1187" s="10"/>
      <c r="BL1187" s="10"/>
      <c r="BM1187" s="26"/>
      <c r="BN1187" s="10"/>
      <c r="BO1187" s="10"/>
      <c r="BP1187" s="10"/>
      <c r="BQ1187" s="10"/>
      <c r="BR1187" s="10"/>
      <c r="BS1187" s="10"/>
      <c r="BT1187" s="10"/>
      <c r="BU1187" s="24"/>
      <c r="BV1187" s="10"/>
      <c r="BW1187" s="10"/>
      <c r="BX1187" s="10"/>
      <c r="BY1187" s="10"/>
      <c r="BZ1187" s="10"/>
      <c r="CA1187" s="10"/>
      <c r="CB1187" s="10"/>
      <c r="CC1187" s="10"/>
    </row>
    <row r="1188" spans="1:81" ht="17.25" customHeight="1">
      <c r="A1188" s="20">
        <v>17</v>
      </c>
      <c r="B1188" s="76">
        <v>33.6</v>
      </c>
      <c r="C1188" s="76">
        <v>19.2</v>
      </c>
      <c r="D1188" s="76">
        <v>0</v>
      </c>
      <c r="E1188" s="76">
        <v>36.3</v>
      </c>
      <c r="F1188" s="76">
        <v>21.6</v>
      </c>
      <c r="G1188" s="76">
        <v>0</v>
      </c>
      <c r="H1188" s="76">
        <v>38.8</v>
      </c>
      <c r="I1188" s="76">
        <v>25.5</v>
      </c>
      <c r="J1188" s="76">
        <v>0</v>
      </c>
      <c r="K1188" s="76">
        <v>39.6</v>
      </c>
      <c r="L1188" s="76">
        <v>27.2</v>
      </c>
      <c r="M1188" s="76">
        <v>0</v>
      </c>
      <c r="O1188" s="20">
        <v>17</v>
      </c>
      <c r="P1188" s="76"/>
      <c r="Q1188" s="76">
        <v>27.1</v>
      </c>
      <c r="R1188" s="76"/>
      <c r="S1188" s="76"/>
      <c r="T1188" s="76"/>
      <c r="U1188" s="76"/>
      <c r="V1188" s="76"/>
      <c r="W1188" s="76"/>
      <c r="X1188" s="76"/>
      <c r="Y1188" s="76"/>
      <c r="Z1188" s="76"/>
      <c r="AA1188" s="76"/>
      <c r="AC1188" s="20">
        <v>17</v>
      </c>
      <c r="AD1188" s="76"/>
      <c r="AE1188" s="76"/>
      <c r="AF1188" s="76"/>
      <c r="AG1188" s="76"/>
      <c r="AH1188" s="76"/>
      <c r="AI1188" s="76"/>
      <c r="AJ1188" s="76"/>
      <c r="AK1188" s="76"/>
      <c r="AL1188" s="76"/>
      <c r="AM1188" s="76"/>
      <c r="AN1188" s="76"/>
      <c r="AO1188" s="76"/>
      <c r="AP1188" s="10"/>
      <c r="AQ1188" s="24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24"/>
      <c r="BE1188" s="10"/>
      <c r="BF1188" s="10"/>
      <c r="BG1188" s="10"/>
      <c r="BH1188" s="10"/>
      <c r="BI1188" s="10"/>
      <c r="BJ1188" s="10"/>
      <c r="BK1188" s="10"/>
      <c r="BL1188" s="10"/>
      <c r="BM1188" s="10"/>
      <c r="BN1188" s="10"/>
      <c r="BO1188" s="10"/>
      <c r="BP1188" s="10"/>
      <c r="BQ1188" s="24"/>
      <c r="BR1188" s="10"/>
      <c r="BS1188" s="10"/>
      <c r="BT1188" s="10"/>
      <c r="BU1188" s="10"/>
      <c r="BV1188" s="10"/>
      <c r="BW1188" s="10"/>
      <c r="BX1188" s="10"/>
      <c r="BY1188" s="10"/>
      <c r="BZ1188" s="10"/>
      <c r="CA1188" s="10"/>
      <c r="CB1188" s="10"/>
      <c r="CC1188" s="10"/>
    </row>
    <row r="1189" spans="1:81" ht="17.25" customHeight="1">
      <c r="A1189" s="20">
        <v>18</v>
      </c>
      <c r="B1189" s="76">
        <v>34.6</v>
      </c>
      <c r="C1189" s="76">
        <v>20.1</v>
      </c>
      <c r="D1189" s="76">
        <v>0</v>
      </c>
      <c r="E1189" s="76">
        <v>36.3</v>
      </c>
      <c r="F1189" s="76">
        <v>25.8</v>
      </c>
      <c r="G1189" s="76">
        <v>0</v>
      </c>
      <c r="H1189" s="76">
        <v>39.6</v>
      </c>
      <c r="I1189" s="76">
        <v>26.4</v>
      </c>
      <c r="J1189" s="76">
        <v>0</v>
      </c>
      <c r="K1189" s="76">
        <v>40.5</v>
      </c>
      <c r="L1189" s="76">
        <v>27</v>
      </c>
      <c r="M1189" s="76">
        <v>0</v>
      </c>
      <c r="O1189" s="20">
        <v>18</v>
      </c>
      <c r="P1189" s="76"/>
      <c r="Q1189" s="76"/>
      <c r="R1189" s="76"/>
      <c r="S1189" s="76"/>
      <c r="T1189" s="76"/>
      <c r="U1189" s="76"/>
      <c r="V1189" s="76"/>
      <c r="W1189" s="76"/>
      <c r="X1189" s="76"/>
      <c r="Y1189" s="76"/>
      <c r="Z1189" s="76"/>
      <c r="AA1189" s="76"/>
      <c r="AC1189" s="20">
        <v>18</v>
      </c>
      <c r="AD1189" s="76"/>
      <c r="AE1189" s="76"/>
      <c r="AF1189" s="76"/>
      <c r="AG1189" s="76"/>
      <c r="AH1189" s="76"/>
      <c r="AI1189" s="76"/>
      <c r="AJ1189" s="76"/>
      <c r="AK1189" s="76"/>
      <c r="AL1189" s="76"/>
      <c r="AM1189" s="76"/>
      <c r="AN1189" s="76"/>
      <c r="AO1189" s="76"/>
      <c r="AP1189" s="10"/>
      <c r="AQ1189" s="24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24"/>
      <c r="BE1189" s="10"/>
      <c r="BF1189" s="10"/>
      <c r="BG1189" s="29"/>
      <c r="BH1189" s="10"/>
      <c r="BI1189" s="10"/>
      <c r="BJ1189" s="10"/>
      <c r="BK1189" s="10"/>
      <c r="BL1189" s="10"/>
      <c r="BM1189" s="26"/>
      <c r="BN1189" s="10"/>
      <c r="BO1189" s="10"/>
      <c r="BP1189" s="26"/>
      <c r="BQ1189" s="24"/>
      <c r="BR1189" s="10"/>
      <c r="BS1189" s="10"/>
      <c r="BT1189" s="10"/>
      <c r="BU1189" s="10"/>
      <c r="BV1189" s="10"/>
      <c r="BW1189" s="10"/>
      <c r="BX1189" s="10"/>
      <c r="BY1189" s="10"/>
      <c r="BZ1189" s="10"/>
      <c r="CA1189" s="10"/>
      <c r="CB1189" s="10"/>
      <c r="CC1189" s="10"/>
    </row>
    <row r="1190" spans="1:81" ht="17.25" customHeight="1">
      <c r="A1190" s="20">
        <v>19</v>
      </c>
      <c r="B1190" s="76">
        <v>35.6</v>
      </c>
      <c r="C1190" s="76">
        <v>19.5</v>
      </c>
      <c r="D1190" s="76">
        <v>0</v>
      </c>
      <c r="E1190" s="76">
        <v>36.8</v>
      </c>
      <c r="F1190" s="76">
        <v>24.1</v>
      </c>
      <c r="G1190" s="76">
        <v>0</v>
      </c>
      <c r="H1190" s="76">
        <v>37</v>
      </c>
      <c r="I1190" s="76">
        <v>23.8</v>
      </c>
      <c r="J1190" s="76">
        <v>43.6</v>
      </c>
      <c r="K1190" s="76">
        <v>41</v>
      </c>
      <c r="L1190" s="76">
        <v>27.9</v>
      </c>
      <c r="M1190" s="76">
        <v>0</v>
      </c>
      <c r="O1190" s="20">
        <v>19</v>
      </c>
      <c r="P1190" s="76"/>
      <c r="Q1190" s="76"/>
      <c r="R1190" s="76"/>
      <c r="S1190" s="76"/>
      <c r="T1190" s="76"/>
      <c r="U1190" s="76"/>
      <c r="V1190" s="76"/>
      <c r="W1190" s="76"/>
      <c r="X1190" s="76"/>
      <c r="Y1190" s="76"/>
      <c r="Z1190" s="76"/>
      <c r="AA1190" s="76"/>
      <c r="AC1190" s="20">
        <v>19</v>
      </c>
      <c r="AD1190" s="76"/>
      <c r="AE1190" s="76"/>
      <c r="AF1190" s="76"/>
      <c r="AG1190" s="76"/>
      <c r="AH1190" s="76"/>
      <c r="AI1190" s="76"/>
      <c r="AJ1190" s="76"/>
      <c r="AK1190" s="76"/>
      <c r="AL1190" s="76"/>
      <c r="AM1190" s="76"/>
      <c r="AN1190" s="76"/>
      <c r="AO1190" s="76"/>
      <c r="AP1190" s="10"/>
      <c r="AQ1190" s="24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24"/>
      <c r="BE1190" s="10"/>
      <c r="BF1190" s="10"/>
      <c r="BG1190" s="10"/>
      <c r="BH1190" s="10"/>
      <c r="BI1190" s="10"/>
      <c r="BJ1190" s="10"/>
      <c r="BK1190" s="10"/>
      <c r="BL1190" s="10"/>
      <c r="BM1190" s="28"/>
      <c r="BN1190" s="10"/>
      <c r="BO1190" s="10"/>
      <c r="BP1190" s="10"/>
      <c r="BQ1190" s="24"/>
      <c r="BR1190" s="10"/>
      <c r="BS1190" s="10"/>
      <c r="BT1190" s="10"/>
      <c r="BU1190" s="10"/>
      <c r="BV1190" s="10"/>
      <c r="BW1190" s="10"/>
      <c r="BX1190" s="10"/>
      <c r="BY1190" s="10"/>
      <c r="BZ1190" s="10"/>
      <c r="CA1190" s="10"/>
      <c r="CB1190" s="10"/>
      <c r="CC1190" s="10"/>
    </row>
    <row r="1191" spans="1:81" ht="17.25" customHeight="1">
      <c r="A1191" s="20">
        <v>20</v>
      </c>
      <c r="B1191" s="76">
        <v>34.3</v>
      </c>
      <c r="C1191" s="76">
        <v>22.1</v>
      </c>
      <c r="D1191" s="76">
        <v>0</v>
      </c>
      <c r="E1191" s="76">
        <v>37.5</v>
      </c>
      <c r="F1191" s="76">
        <v>23.5</v>
      </c>
      <c r="G1191" s="76">
        <v>0</v>
      </c>
      <c r="H1191" s="76">
        <v>27.7</v>
      </c>
      <c r="I1191" s="76">
        <v>23.3</v>
      </c>
      <c r="J1191" s="76">
        <v>5.2</v>
      </c>
      <c r="K1191" s="76">
        <v>40.6</v>
      </c>
      <c r="L1191" s="76">
        <v>28.5</v>
      </c>
      <c r="M1191" s="76">
        <v>0</v>
      </c>
      <c r="O1191" s="20">
        <v>20</v>
      </c>
      <c r="P1191" s="76"/>
      <c r="Q1191" s="76"/>
      <c r="R1191" s="76"/>
      <c r="S1191" s="76"/>
      <c r="T1191" s="76"/>
      <c r="U1191" s="76"/>
      <c r="V1191" s="76"/>
      <c r="W1191" s="76"/>
      <c r="X1191" s="76"/>
      <c r="Y1191" s="76"/>
      <c r="Z1191" s="76"/>
      <c r="AA1191" s="76"/>
      <c r="AC1191" s="20">
        <v>20</v>
      </c>
      <c r="AD1191" s="76"/>
      <c r="AE1191" s="76"/>
      <c r="AF1191" s="76"/>
      <c r="AG1191" s="76"/>
      <c r="AH1191" s="76"/>
      <c r="AI1191" s="76"/>
      <c r="AJ1191" s="76"/>
      <c r="AK1191" s="76"/>
      <c r="AL1191" s="76"/>
      <c r="AM1191" s="76"/>
      <c r="AN1191" s="76"/>
      <c r="AO1191" s="76"/>
      <c r="AP1191" s="10"/>
      <c r="AQ1191" s="24"/>
      <c r="AR1191" s="10"/>
      <c r="AS1191" s="10"/>
      <c r="AT1191" s="10"/>
      <c r="AU1191" s="10"/>
      <c r="AV1191" s="10"/>
      <c r="AW1191" s="10"/>
      <c r="AX1191" s="26"/>
      <c r="AY1191" s="10"/>
      <c r="AZ1191" s="10"/>
      <c r="BA1191" s="10"/>
      <c r="BB1191" s="10"/>
      <c r="BC1191" s="10"/>
      <c r="BD1191" s="24"/>
      <c r="BE1191" s="10"/>
      <c r="BF1191" s="10"/>
      <c r="BG1191" s="10"/>
      <c r="BH1191" s="10"/>
      <c r="BI1191" s="10"/>
      <c r="BJ1191" s="10"/>
      <c r="BK1191" s="10"/>
      <c r="BL1191" s="10"/>
      <c r="BM1191" s="10"/>
      <c r="BN1191" s="10"/>
      <c r="BO1191" s="10"/>
      <c r="BP1191" s="10"/>
      <c r="BQ1191" s="24"/>
      <c r="BR1191" s="10"/>
      <c r="BS1191" s="10"/>
      <c r="BT1191" s="10"/>
      <c r="BU1191" s="10"/>
      <c r="BV1191" s="10"/>
      <c r="BW1191" s="10"/>
      <c r="BX1191" s="10"/>
      <c r="BY1191" s="10"/>
      <c r="BZ1191" s="10"/>
      <c r="CA1191" s="10"/>
      <c r="CB1191" s="10"/>
      <c r="CC1191" s="10"/>
    </row>
    <row r="1192" spans="1:81" ht="17.25" customHeight="1">
      <c r="A1192" s="20">
        <v>21</v>
      </c>
      <c r="B1192" s="76">
        <v>35.2</v>
      </c>
      <c r="C1192" s="76">
        <v>21.5</v>
      </c>
      <c r="D1192" s="76">
        <v>0</v>
      </c>
      <c r="E1192" s="76">
        <v>37</v>
      </c>
      <c r="F1192" s="76">
        <v>24</v>
      </c>
      <c r="G1192" s="76">
        <v>0</v>
      </c>
      <c r="H1192" s="76">
        <v>33.9</v>
      </c>
      <c r="I1192" s="76">
        <v>22.4</v>
      </c>
      <c r="J1192" s="76">
        <v>0</v>
      </c>
      <c r="K1192" s="76">
        <v>40.8</v>
      </c>
      <c r="L1192" s="76">
        <v>27.7</v>
      </c>
      <c r="M1192" s="76">
        <v>0</v>
      </c>
      <c r="O1192" s="20">
        <v>21</v>
      </c>
      <c r="P1192" s="76"/>
      <c r="Q1192" s="76"/>
      <c r="R1192" s="76"/>
      <c r="S1192" s="76"/>
      <c r="T1192" s="76"/>
      <c r="U1192" s="76"/>
      <c r="V1192" s="76"/>
      <c r="W1192" s="76"/>
      <c r="X1192" s="76"/>
      <c r="Y1192" s="76"/>
      <c r="Z1192" s="76"/>
      <c r="AA1192" s="76"/>
      <c r="AC1192" s="20">
        <v>21</v>
      </c>
      <c r="AD1192" s="76"/>
      <c r="AE1192" s="76"/>
      <c r="AF1192" s="76"/>
      <c r="AG1192" s="76"/>
      <c r="AH1192" s="76"/>
      <c r="AI1192" s="76"/>
      <c r="AJ1192" s="76"/>
      <c r="AK1192" s="76"/>
      <c r="AL1192" s="76"/>
      <c r="AM1192" s="76"/>
      <c r="AN1192" s="76"/>
      <c r="AO1192" s="76"/>
      <c r="AP1192" s="10"/>
      <c r="AQ1192" s="24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24"/>
      <c r="BE1192" s="10"/>
      <c r="BF1192" s="10"/>
      <c r="BG1192" s="10"/>
      <c r="BH1192" s="10"/>
      <c r="BI1192" s="10"/>
      <c r="BJ1192" s="10"/>
      <c r="BK1192" s="10"/>
      <c r="BL1192" s="10"/>
      <c r="BM1192" s="10"/>
      <c r="BN1192" s="10"/>
      <c r="BO1192" s="10"/>
      <c r="BP1192" s="10"/>
      <c r="BQ1192" s="24"/>
      <c r="BR1192" s="10"/>
      <c r="BS1192" s="10"/>
      <c r="BT1192" s="10"/>
      <c r="BU1192" s="10"/>
      <c r="BV1192" s="10"/>
      <c r="BW1192" s="10"/>
      <c r="BX1192" s="10"/>
      <c r="BY1192" s="10"/>
      <c r="BZ1192" s="10"/>
      <c r="CA1192" s="10"/>
      <c r="CB1192" s="10"/>
      <c r="CC1192" s="10"/>
    </row>
    <row r="1193" spans="1:81" ht="17.25" customHeight="1">
      <c r="A1193" s="20">
        <v>22</v>
      </c>
      <c r="B1193" s="76">
        <v>35.3</v>
      </c>
      <c r="C1193" s="76">
        <v>19.5</v>
      </c>
      <c r="D1193" s="76">
        <v>0</v>
      </c>
      <c r="E1193" s="76">
        <v>36.8</v>
      </c>
      <c r="F1193" s="76">
        <v>23.9</v>
      </c>
      <c r="G1193" s="76">
        <v>0</v>
      </c>
      <c r="H1193" s="76">
        <v>36.6</v>
      </c>
      <c r="I1193" s="76">
        <v>23.4</v>
      </c>
      <c r="J1193" s="76">
        <v>0</v>
      </c>
      <c r="K1193" s="76">
        <v>41.3</v>
      </c>
      <c r="L1193" s="76">
        <v>27.4</v>
      </c>
      <c r="M1193" s="76">
        <v>0</v>
      </c>
      <c r="O1193" s="20">
        <v>22</v>
      </c>
      <c r="P1193" s="76"/>
      <c r="Q1193" s="76"/>
      <c r="R1193" s="76"/>
      <c r="S1193" s="76"/>
      <c r="T1193" s="76"/>
      <c r="U1193" s="76"/>
      <c r="V1193" s="76"/>
      <c r="W1193" s="76"/>
      <c r="X1193" s="76"/>
      <c r="Y1193" s="76"/>
      <c r="Z1193" s="76"/>
      <c r="AA1193" s="76"/>
      <c r="AC1193" s="20">
        <v>22</v>
      </c>
      <c r="AD1193" s="76"/>
      <c r="AE1193" s="76"/>
      <c r="AF1193" s="76"/>
      <c r="AG1193" s="76"/>
      <c r="AH1193" s="76"/>
      <c r="AI1193" s="76"/>
      <c r="AJ1193" s="76"/>
      <c r="AK1193" s="76"/>
      <c r="AL1193" s="76"/>
      <c r="AM1193" s="76"/>
      <c r="AN1193" s="76"/>
      <c r="AO1193" s="76"/>
      <c r="AP1193" s="10"/>
      <c r="AQ1193" s="24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24"/>
      <c r="BE1193" s="10"/>
      <c r="BF1193" s="10"/>
      <c r="BG1193" s="10"/>
      <c r="BH1193" s="10"/>
      <c r="BI1193" s="10"/>
      <c r="BJ1193" s="10"/>
      <c r="BK1193" s="10"/>
      <c r="BL1193" s="10"/>
      <c r="BM1193" s="10"/>
      <c r="BN1193" s="10"/>
      <c r="BO1193" s="10"/>
      <c r="BP1193" s="10"/>
      <c r="BQ1193" s="24"/>
      <c r="BR1193" s="10"/>
      <c r="BS1193" s="10"/>
      <c r="BT1193" s="10"/>
      <c r="BU1193" s="10"/>
      <c r="BV1193" s="10"/>
      <c r="BW1193" s="10"/>
      <c r="BX1193" s="10"/>
      <c r="BY1193" s="10"/>
      <c r="BZ1193" s="10"/>
      <c r="CA1193" s="10"/>
      <c r="CB1193" s="10"/>
      <c r="CC1193" s="10"/>
    </row>
    <row r="1194" spans="1:81" ht="17.25" customHeight="1">
      <c r="A1194" s="20">
        <v>23</v>
      </c>
      <c r="B1194" s="76">
        <v>31.2</v>
      </c>
      <c r="C1194" s="76">
        <v>21.1</v>
      </c>
      <c r="D1194" s="76">
        <v>0</v>
      </c>
      <c r="E1194" s="76">
        <v>38.4</v>
      </c>
      <c r="F1194" s="76">
        <v>24.7</v>
      </c>
      <c r="G1194" s="76">
        <v>4.2</v>
      </c>
      <c r="H1194" s="76">
        <v>38.1</v>
      </c>
      <c r="I1194" s="76">
        <v>25.8</v>
      </c>
      <c r="J1194" s="76">
        <v>0</v>
      </c>
      <c r="K1194" s="76">
        <v>40.1</v>
      </c>
      <c r="L1194" s="76">
        <v>28.3</v>
      </c>
      <c r="M1194" s="76">
        <v>0</v>
      </c>
      <c r="O1194" s="20">
        <v>23</v>
      </c>
      <c r="P1194" s="76"/>
      <c r="Q1194" s="76"/>
      <c r="R1194" s="76"/>
      <c r="S1194" s="76"/>
      <c r="T1194" s="76"/>
      <c r="U1194" s="76"/>
      <c r="V1194" s="76"/>
      <c r="W1194" s="76"/>
      <c r="X1194" s="76"/>
      <c r="Y1194" s="76"/>
      <c r="Z1194" s="76"/>
      <c r="AA1194" s="76"/>
      <c r="AC1194" s="20">
        <v>23</v>
      </c>
      <c r="AD1194" s="76"/>
      <c r="AE1194" s="76"/>
      <c r="AF1194" s="76"/>
      <c r="AG1194" s="76"/>
      <c r="AH1194" s="76"/>
      <c r="AI1194" s="76"/>
      <c r="AJ1194" s="76"/>
      <c r="AK1194" s="76"/>
      <c r="AL1194" s="76"/>
      <c r="AM1194" s="76"/>
      <c r="AN1194" s="76"/>
      <c r="AO1194" s="76"/>
      <c r="AP1194" s="10"/>
      <c r="AQ1194" s="24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24"/>
      <c r="BE1194" s="10"/>
      <c r="BF1194" s="10"/>
      <c r="BG1194" s="28"/>
      <c r="BH1194" s="10"/>
      <c r="BI1194" s="10"/>
      <c r="BJ1194" s="10"/>
      <c r="BK1194" s="10"/>
      <c r="BL1194" s="10"/>
      <c r="BM1194" s="10"/>
      <c r="BN1194" s="10"/>
      <c r="BO1194" s="10"/>
      <c r="BP1194" s="10"/>
      <c r="BQ1194" s="24"/>
      <c r="BR1194" s="10"/>
      <c r="BS1194" s="10"/>
      <c r="BT1194" s="10"/>
      <c r="BU1194" s="10"/>
      <c r="BV1194" s="10"/>
      <c r="BW1194" s="10"/>
      <c r="BX1194" s="10"/>
      <c r="BY1194" s="10"/>
      <c r="BZ1194" s="10"/>
      <c r="CA1194" s="10"/>
      <c r="CB1194" s="10"/>
      <c r="CC1194" s="10"/>
    </row>
    <row r="1195" spans="1:81" ht="17.25" customHeight="1">
      <c r="A1195" s="20">
        <v>24</v>
      </c>
      <c r="B1195" s="76">
        <v>29.8</v>
      </c>
      <c r="C1195" s="76">
        <v>21.1</v>
      </c>
      <c r="D1195" s="76">
        <v>0</v>
      </c>
      <c r="E1195" s="76">
        <v>36</v>
      </c>
      <c r="F1195" s="76">
        <v>26.2</v>
      </c>
      <c r="G1195" s="76">
        <v>0.8</v>
      </c>
      <c r="H1195" s="76">
        <v>37.8</v>
      </c>
      <c r="I1195" s="76">
        <v>24.7</v>
      </c>
      <c r="J1195" s="76">
        <v>0</v>
      </c>
      <c r="K1195" s="76">
        <v>40.7</v>
      </c>
      <c r="L1195" s="76">
        <v>27</v>
      </c>
      <c r="M1195" s="76">
        <v>0</v>
      </c>
      <c r="O1195" s="20">
        <v>24</v>
      </c>
      <c r="P1195" s="76"/>
      <c r="Q1195" s="76"/>
      <c r="R1195" s="76"/>
      <c r="S1195" s="76"/>
      <c r="T1195" s="76"/>
      <c r="U1195" s="76"/>
      <c r="V1195" s="76"/>
      <c r="W1195" s="76"/>
      <c r="X1195" s="76"/>
      <c r="Y1195" s="76"/>
      <c r="Z1195" s="76"/>
      <c r="AA1195" s="76"/>
      <c r="AC1195" s="20">
        <v>24</v>
      </c>
      <c r="AD1195" s="76"/>
      <c r="AE1195" s="76"/>
      <c r="AF1195" s="76"/>
      <c r="AG1195" s="76"/>
      <c r="AH1195" s="76"/>
      <c r="AI1195" s="76"/>
      <c r="AJ1195" s="76"/>
      <c r="AK1195" s="76"/>
      <c r="AL1195" s="76"/>
      <c r="AM1195" s="76"/>
      <c r="AN1195" s="76"/>
      <c r="AO1195" s="76"/>
      <c r="AP1195" s="10"/>
      <c r="AQ1195" s="24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24"/>
      <c r="BE1195" s="10"/>
      <c r="BF1195" s="10"/>
      <c r="BG1195" s="10"/>
      <c r="BH1195" s="10"/>
      <c r="BI1195" s="10"/>
      <c r="BJ1195" s="10"/>
      <c r="BK1195" s="10"/>
      <c r="BL1195" s="10"/>
      <c r="BM1195" s="10"/>
      <c r="BN1195" s="10"/>
      <c r="BO1195" s="10"/>
      <c r="BP1195" s="10"/>
      <c r="BQ1195" s="24"/>
      <c r="BR1195" s="10"/>
      <c r="BS1195" s="10"/>
      <c r="BT1195" s="10"/>
      <c r="BU1195" s="10"/>
      <c r="BV1195" s="10"/>
      <c r="BW1195" s="10"/>
      <c r="BX1195" s="10"/>
      <c r="BY1195" s="10"/>
      <c r="BZ1195" s="10"/>
      <c r="CA1195" s="10"/>
      <c r="CB1195" s="10"/>
      <c r="CC1195" s="10"/>
    </row>
    <row r="1196" spans="1:81" ht="17.25" customHeight="1">
      <c r="A1196" s="20">
        <v>25</v>
      </c>
      <c r="B1196" s="76">
        <v>26.5</v>
      </c>
      <c r="C1196" s="76">
        <v>20.9</v>
      </c>
      <c r="D1196" s="76">
        <v>0</v>
      </c>
      <c r="E1196" s="76">
        <v>37.7</v>
      </c>
      <c r="F1196" s="76">
        <v>26</v>
      </c>
      <c r="G1196" s="76">
        <v>0</v>
      </c>
      <c r="H1196" s="76">
        <v>38.3</v>
      </c>
      <c r="I1196" s="76">
        <v>25.5</v>
      </c>
      <c r="J1196" s="76">
        <v>0</v>
      </c>
      <c r="K1196" s="76">
        <v>41</v>
      </c>
      <c r="L1196" s="76">
        <v>27.4</v>
      </c>
      <c r="M1196" s="76">
        <v>0</v>
      </c>
      <c r="O1196" s="20">
        <v>25</v>
      </c>
      <c r="P1196" s="76"/>
      <c r="Q1196" s="76"/>
      <c r="R1196" s="76"/>
      <c r="S1196" s="76"/>
      <c r="T1196" s="76"/>
      <c r="U1196" s="76"/>
      <c r="V1196" s="76"/>
      <c r="W1196" s="76"/>
      <c r="X1196" s="76"/>
      <c r="Y1196" s="76"/>
      <c r="Z1196" s="76"/>
      <c r="AA1196" s="76"/>
      <c r="AC1196" s="20">
        <v>25</v>
      </c>
      <c r="AD1196" s="76"/>
      <c r="AE1196" s="76"/>
      <c r="AF1196" s="76"/>
      <c r="AG1196" s="76"/>
      <c r="AH1196" s="76"/>
      <c r="AI1196" s="76"/>
      <c r="AJ1196" s="76"/>
      <c r="AK1196" s="76"/>
      <c r="AL1196" s="76"/>
      <c r="AM1196" s="76"/>
      <c r="AN1196" s="76"/>
      <c r="AO1196" s="76"/>
      <c r="AP1196" s="10"/>
      <c r="AQ1196" s="24"/>
      <c r="AR1196" s="10"/>
      <c r="AS1196" s="10"/>
      <c r="AT1196" s="10"/>
      <c r="AU1196" s="26"/>
      <c r="AV1196" s="10"/>
      <c r="AW1196" s="10"/>
      <c r="AX1196" s="10"/>
      <c r="AY1196" s="10"/>
      <c r="AZ1196" s="10"/>
      <c r="BA1196" s="10"/>
      <c r="BB1196" s="10"/>
      <c r="BC1196" s="10"/>
      <c r="BD1196" s="24"/>
      <c r="BE1196" s="10"/>
      <c r="BF1196" s="10"/>
      <c r="BG1196" s="10"/>
      <c r="BH1196" s="10"/>
      <c r="BI1196" s="10"/>
      <c r="BJ1196" s="10"/>
      <c r="BK1196" s="10"/>
      <c r="BL1196" s="10"/>
      <c r="BM1196" s="10"/>
      <c r="BN1196" s="10"/>
      <c r="BO1196" s="10"/>
      <c r="BP1196" s="10"/>
      <c r="BQ1196" s="24"/>
      <c r="BR1196" s="10"/>
      <c r="BS1196" s="10"/>
      <c r="BT1196" s="10"/>
      <c r="BU1196" s="10"/>
      <c r="BV1196" s="10"/>
      <c r="BW1196" s="10"/>
      <c r="BX1196" s="10"/>
      <c r="BY1196" s="10"/>
      <c r="BZ1196" s="10"/>
      <c r="CA1196" s="10"/>
      <c r="CB1196" s="10"/>
      <c r="CC1196" s="10"/>
    </row>
    <row r="1197" spans="1:81" ht="17.25" customHeight="1">
      <c r="A1197" s="20">
        <v>26</v>
      </c>
      <c r="B1197" s="76">
        <v>32</v>
      </c>
      <c r="C1197" s="76">
        <v>19.3</v>
      </c>
      <c r="D1197" s="76">
        <v>0</v>
      </c>
      <c r="E1197" s="76">
        <v>37.3</v>
      </c>
      <c r="F1197" s="76">
        <v>25</v>
      </c>
      <c r="G1197" s="76">
        <v>0</v>
      </c>
      <c r="H1197" s="76">
        <v>37.4</v>
      </c>
      <c r="I1197" s="76">
        <v>25.5</v>
      </c>
      <c r="J1197" s="76">
        <v>3</v>
      </c>
      <c r="K1197" s="76">
        <v>42.5</v>
      </c>
      <c r="L1197" s="76">
        <v>28</v>
      </c>
      <c r="M1197" s="76">
        <v>0</v>
      </c>
      <c r="O1197" s="20">
        <v>26</v>
      </c>
      <c r="P1197" s="76"/>
      <c r="Q1197" s="76"/>
      <c r="R1197" s="76"/>
      <c r="S1197" s="76"/>
      <c r="T1197" s="76"/>
      <c r="U1197" s="76"/>
      <c r="V1197" s="76"/>
      <c r="W1197" s="76"/>
      <c r="X1197" s="76"/>
      <c r="Y1197" s="76"/>
      <c r="Z1197" s="76"/>
      <c r="AA1197" s="76"/>
      <c r="AC1197" s="20">
        <v>26</v>
      </c>
      <c r="AD1197" s="76"/>
      <c r="AE1197" s="76"/>
      <c r="AF1197" s="76"/>
      <c r="AG1197" s="76"/>
      <c r="AH1197" s="76"/>
      <c r="AI1197" s="76"/>
      <c r="AJ1197" s="76"/>
      <c r="AK1197" s="76"/>
      <c r="AL1197" s="76"/>
      <c r="AM1197" s="76"/>
      <c r="AN1197" s="76"/>
      <c r="AO1197" s="76"/>
      <c r="AP1197" s="10"/>
      <c r="AQ1197" s="24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24"/>
      <c r="BE1197" s="10"/>
      <c r="BF1197" s="10"/>
      <c r="BG1197" s="10"/>
      <c r="BH1197" s="10"/>
      <c r="BI1197" s="10"/>
      <c r="BJ1197" s="10"/>
      <c r="BK1197" s="10"/>
      <c r="BL1197" s="10"/>
      <c r="BM1197" s="10"/>
      <c r="BN1197" s="10"/>
      <c r="BO1197" s="10"/>
      <c r="BP1197" s="10"/>
      <c r="BQ1197" s="24"/>
      <c r="BR1197" s="10"/>
      <c r="BS1197" s="10"/>
      <c r="BT1197" s="10"/>
      <c r="BU1197" s="10"/>
      <c r="BV1197" s="10"/>
      <c r="BW1197" s="10"/>
      <c r="BX1197" s="10"/>
      <c r="BY1197" s="10"/>
      <c r="BZ1197" s="10"/>
      <c r="CA1197" s="10"/>
      <c r="CB1197" s="10"/>
      <c r="CC1197" s="10"/>
    </row>
    <row r="1198" spans="1:81" ht="17.25" customHeight="1">
      <c r="A1198" s="20">
        <v>27</v>
      </c>
      <c r="B1198" s="76">
        <v>32.2</v>
      </c>
      <c r="C1198" s="76">
        <v>20.7</v>
      </c>
      <c r="D1198" s="76">
        <v>0</v>
      </c>
      <c r="E1198" s="76">
        <v>37.3</v>
      </c>
      <c r="F1198" s="76">
        <v>25.1</v>
      </c>
      <c r="G1198" s="76">
        <v>0</v>
      </c>
      <c r="H1198" s="76">
        <v>36.7</v>
      </c>
      <c r="I1198" s="76">
        <v>23.6</v>
      </c>
      <c r="J1198" s="76">
        <v>0</v>
      </c>
      <c r="K1198" s="76">
        <v>42.7</v>
      </c>
      <c r="L1198" s="76">
        <v>28.5</v>
      </c>
      <c r="M1198" s="76">
        <v>0</v>
      </c>
      <c r="O1198" s="20">
        <v>27</v>
      </c>
      <c r="P1198" s="76"/>
      <c r="Q1198" s="76"/>
      <c r="R1198" s="76"/>
      <c r="S1198" s="76"/>
      <c r="T1198" s="76"/>
      <c r="U1198" s="76"/>
      <c r="V1198" s="76"/>
      <c r="W1198" s="76"/>
      <c r="X1198" s="76"/>
      <c r="Y1198" s="76"/>
      <c r="Z1198" s="76"/>
      <c r="AA1198" s="76"/>
      <c r="AC1198" s="20">
        <v>27</v>
      </c>
      <c r="AD1198" s="76"/>
      <c r="AE1198" s="76"/>
      <c r="AF1198" s="76"/>
      <c r="AG1198" s="76"/>
      <c r="AH1198" s="76"/>
      <c r="AI1198" s="76"/>
      <c r="AJ1198" s="76"/>
      <c r="AK1198" s="76"/>
      <c r="AL1198" s="76"/>
      <c r="AM1198" s="76"/>
      <c r="AN1198" s="76"/>
      <c r="AO1198" s="76"/>
      <c r="AP1198" s="10"/>
      <c r="AQ1198" s="24"/>
      <c r="AR1198" s="26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24"/>
      <c r="BE1198" s="10"/>
      <c r="BF1198" s="10"/>
      <c r="BG1198" s="10"/>
      <c r="BH1198" s="10"/>
      <c r="BI1198" s="10"/>
      <c r="BJ1198" s="10"/>
      <c r="BK1198" s="10"/>
      <c r="BL1198" s="10"/>
      <c r="BM1198" s="10"/>
      <c r="BN1198" s="10"/>
      <c r="BO1198" s="10"/>
      <c r="BP1198" s="10"/>
      <c r="BQ1198" s="24"/>
      <c r="BR1198" s="10"/>
      <c r="BS1198" s="10"/>
      <c r="BT1198" s="28"/>
      <c r="BU1198" s="10"/>
      <c r="BV1198" s="10"/>
      <c r="BW1198" s="10"/>
      <c r="BX1198" s="10"/>
      <c r="BY1198" s="10"/>
      <c r="BZ1198" s="10"/>
      <c r="CA1198" s="10"/>
      <c r="CB1198" s="10"/>
      <c r="CC1198" s="10"/>
    </row>
    <row r="1199" spans="1:81" ht="17.25" customHeight="1">
      <c r="A1199" s="20">
        <v>28</v>
      </c>
      <c r="B1199" s="76">
        <v>32.1</v>
      </c>
      <c r="C1199" s="76">
        <v>22.6</v>
      </c>
      <c r="D1199" s="76">
        <v>0</v>
      </c>
      <c r="E1199" s="76">
        <v>37.5</v>
      </c>
      <c r="F1199" s="76">
        <v>23.8</v>
      </c>
      <c r="G1199" s="76">
        <v>0</v>
      </c>
      <c r="H1199" s="76">
        <v>37</v>
      </c>
      <c r="I1199" s="76">
        <v>26.7</v>
      </c>
      <c r="J1199" s="76">
        <v>0</v>
      </c>
      <c r="K1199" s="76">
        <v>42.2</v>
      </c>
      <c r="L1199" s="76">
        <v>28.8</v>
      </c>
      <c r="M1199" s="76">
        <v>0</v>
      </c>
      <c r="O1199" s="20">
        <v>28</v>
      </c>
      <c r="P1199" s="76"/>
      <c r="Q1199" s="76"/>
      <c r="R1199" s="76"/>
      <c r="S1199" s="76"/>
      <c r="T1199" s="76"/>
      <c r="U1199" s="76"/>
      <c r="V1199" s="76"/>
      <c r="W1199" s="76"/>
      <c r="X1199" s="76"/>
      <c r="Y1199" s="76"/>
      <c r="Z1199" s="76"/>
      <c r="AA1199" s="76"/>
      <c r="AC1199" s="20">
        <v>28</v>
      </c>
      <c r="AD1199" s="76"/>
      <c r="AE1199" s="76"/>
      <c r="AF1199" s="76"/>
      <c r="AG1199" s="76"/>
      <c r="AH1199" s="76"/>
      <c r="AI1199" s="76"/>
      <c r="AJ1199" s="76"/>
      <c r="AK1199" s="76"/>
      <c r="AL1199" s="76"/>
      <c r="AM1199" s="76"/>
      <c r="AN1199" s="76"/>
      <c r="AO1199" s="76"/>
      <c r="AP1199" s="10"/>
      <c r="AQ1199" s="79"/>
      <c r="AR1199" s="64"/>
      <c r="AS1199" s="64"/>
      <c r="AT1199" s="64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24"/>
      <c r="BE1199" s="10"/>
      <c r="BF1199" s="10"/>
      <c r="BG1199" s="10"/>
      <c r="BH1199" s="10"/>
      <c r="BI1199" s="10"/>
      <c r="BJ1199" s="10"/>
      <c r="BK1199" s="10"/>
      <c r="BL1199" s="10"/>
      <c r="BM1199" s="10"/>
      <c r="BN1199" s="10"/>
      <c r="BO1199" s="10"/>
      <c r="BP1199" s="10"/>
      <c r="BQ1199" s="24"/>
      <c r="BR1199" s="10"/>
      <c r="BS1199" s="10"/>
      <c r="BT1199" s="10"/>
      <c r="BU1199" s="10"/>
      <c r="BV1199" s="10"/>
      <c r="BW1199" s="10"/>
      <c r="BX1199" s="10"/>
      <c r="BY1199" s="10"/>
      <c r="BZ1199" s="10"/>
      <c r="CA1199" s="10"/>
      <c r="CB1199" s="10"/>
      <c r="CC1199" s="10"/>
    </row>
    <row r="1200" spans="1:81" ht="17.25" customHeight="1">
      <c r="A1200" s="20">
        <v>29</v>
      </c>
      <c r="B1200" s="76">
        <v>29.6</v>
      </c>
      <c r="C1200" s="76">
        <v>21.9</v>
      </c>
      <c r="D1200" s="76">
        <v>0</v>
      </c>
      <c r="E1200" s="76">
        <v>37.9</v>
      </c>
      <c r="F1200" s="76">
        <v>24.8</v>
      </c>
      <c r="G1200" s="76">
        <v>0</v>
      </c>
      <c r="H1200" s="76">
        <v>38.3</v>
      </c>
      <c r="I1200" s="76">
        <v>25.2</v>
      </c>
      <c r="J1200" s="76">
        <v>4.6</v>
      </c>
      <c r="K1200" s="76">
        <v>42.2</v>
      </c>
      <c r="L1200" s="76">
        <v>28.9</v>
      </c>
      <c r="M1200" s="76">
        <v>0</v>
      </c>
      <c r="O1200" s="20">
        <v>29</v>
      </c>
      <c r="P1200" s="76"/>
      <c r="Q1200" s="76"/>
      <c r="R1200" s="76"/>
      <c r="S1200" s="76"/>
      <c r="T1200" s="76"/>
      <c r="U1200" s="76"/>
      <c r="V1200" s="76"/>
      <c r="W1200" s="76"/>
      <c r="X1200" s="76"/>
      <c r="Y1200" s="76"/>
      <c r="Z1200" s="76"/>
      <c r="AA1200" s="76"/>
      <c r="AC1200" s="20">
        <v>29</v>
      </c>
      <c r="AD1200" s="76"/>
      <c r="AE1200" s="76"/>
      <c r="AF1200" s="76"/>
      <c r="AG1200" s="76"/>
      <c r="AH1200" s="76"/>
      <c r="AI1200" s="76"/>
      <c r="AJ1200" s="76"/>
      <c r="AK1200" s="76"/>
      <c r="AL1200" s="76"/>
      <c r="AM1200" s="76"/>
      <c r="AN1200" s="76"/>
      <c r="AO1200" s="76"/>
      <c r="AP1200" s="10"/>
      <c r="AQ1200" s="64"/>
      <c r="AR1200" s="64"/>
      <c r="AS1200" s="64"/>
      <c r="AT1200" s="64"/>
      <c r="AU1200" s="29"/>
      <c r="AV1200" s="29"/>
      <c r="AW1200" s="29"/>
      <c r="AX1200" s="10"/>
      <c r="AY1200" s="10"/>
      <c r="AZ1200" s="28"/>
      <c r="BA1200" s="10"/>
      <c r="BB1200" s="10"/>
      <c r="BC1200" s="10"/>
      <c r="BD1200" s="24"/>
      <c r="BE1200" s="10"/>
      <c r="BF1200" s="10"/>
      <c r="BG1200" s="10"/>
      <c r="BH1200" s="28"/>
      <c r="BI1200" s="28"/>
      <c r="BJ1200" s="28"/>
      <c r="BK1200" s="10"/>
      <c r="BL1200" s="10"/>
      <c r="BM1200" s="10"/>
      <c r="BN1200" s="10"/>
      <c r="BO1200" s="10"/>
      <c r="BP1200" s="10"/>
      <c r="BQ1200" s="24"/>
      <c r="BR1200" s="10"/>
      <c r="BS1200" s="10"/>
      <c r="BT1200" s="10"/>
      <c r="BU1200" s="29"/>
      <c r="BV1200" s="29"/>
      <c r="BW1200" s="10"/>
      <c r="BX1200" s="10"/>
      <c r="BY1200" s="10"/>
      <c r="BZ1200" s="10"/>
      <c r="CA1200" s="10"/>
      <c r="CB1200" s="10"/>
      <c r="CC1200" s="10"/>
    </row>
    <row r="1201" spans="1:81" ht="17.25" customHeight="1">
      <c r="A1201" s="20">
        <v>30</v>
      </c>
      <c r="B1201" s="76">
        <v>30.5</v>
      </c>
      <c r="C1201" s="76">
        <v>20.7</v>
      </c>
      <c r="D1201" s="76" t="s">
        <v>104</v>
      </c>
      <c r="E1201" s="76"/>
      <c r="F1201" s="76"/>
      <c r="G1201" s="76"/>
      <c r="H1201" s="76">
        <v>38.7</v>
      </c>
      <c r="I1201" s="76">
        <v>25</v>
      </c>
      <c r="J1201" s="76">
        <v>0</v>
      </c>
      <c r="K1201" s="76">
        <v>41.8</v>
      </c>
      <c r="L1201" s="76">
        <v>28.9</v>
      </c>
      <c r="M1201" s="76">
        <v>0</v>
      </c>
      <c r="O1201" s="20">
        <v>30</v>
      </c>
      <c r="P1201" s="76"/>
      <c r="Q1201" s="76"/>
      <c r="R1201" s="76"/>
      <c r="S1201" s="76"/>
      <c r="T1201" s="76"/>
      <c r="U1201" s="76"/>
      <c r="V1201" s="76"/>
      <c r="W1201" s="76"/>
      <c r="X1201" s="76"/>
      <c r="Y1201" s="76"/>
      <c r="Z1201" s="76"/>
      <c r="AA1201" s="76"/>
      <c r="AC1201" s="20">
        <v>30</v>
      </c>
      <c r="AD1201" s="76"/>
      <c r="AE1201" s="76"/>
      <c r="AF1201" s="76"/>
      <c r="AG1201" s="76"/>
      <c r="AH1201" s="76"/>
      <c r="AI1201" s="76"/>
      <c r="AJ1201" s="76"/>
      <c r="AK1201" s="76"/>
      <c r="AL1201" s="76"/>
      <c r="AM1201" s="76"/>
      <c r="AN1201" s="76"/>
      <c r="AO1201" s="76"/>
      <c r="AP1201" s="10"/>
      <c r="AQ1201" s="24"/>
      <c r="AR1201" s="10"/>
      <c r="AS1201" s="10"/>
      <c r="AT1201" s="10"/>
      <c r="AU1201" s="29"/>
      <c r="AV1201" s="29"/>
      <c r="AW1201" s="29"/>
      <c r="AX1201" s="10"/>
      <c r="AY1201" s="10"/>
      <c r="AZ1201" s="10"/>
      <c r="BA1201" s="26"/>
      <c r="BB1201" s="10"/>
      <c r="BC1201" s="10"/>
      <c r="BD1201" s="24"/>
      <c r="BE1201" s="10"/>
      <c r="BF1201" s="10"/>
      <c r="BG1201" s="10"/>
      <c r="BH1201" s="10"/>
      <c r="BI1201" s="10"/>
      <c r="BJ1201" s="10"/>
      <c r="BK1201" s="10"/>
      <c r="BL1201" s="10"/>
      <c r="BM1201" s="10"/>
      <c r="BN1201" s="10"/>
      <c r="BO1201" s="10"/>
      <c r="BP1201" s="26"/>
      <c r="BQ1201" s="24"/>
      <c r="BR1201" s="10"/>
      <c r="BS1201" s="10"/>
      <c r="BT1201" s="10"/>
      <c r="BU1201" s="29"/>
      <c r="BV1201" s="29"/>
      <c r="BW1201" s="10"/>
      <c r="BX1201" s="10"/>
      <c r="BY1201" s="10"/>
      <c r="BZ1201" s="10"/>
      <c r="CA1201" s="10"/>
      <c r="CB1201" s="10"/>
      <c r="CC1201" s="10"/>
    </row>
    <row r="1202" spans="1:81" ht="17.25" customHeight="1">
      <c r="A1202" s="20">
        <v>31</v>
      </c>
      <c r="B1202" s="76">
        <v>34.5</v>
      </c>
      <c r="C1202" s="76">
        <v>21.3</v>
      </c>
      <c r="D1202" s="76">
        <v>0</v>
      </c>
      <c r="E1202" s="76"/>
      <c r="F1202" s="76"/>
      <c r="G1202" s="76"/>
      <c r="H1202" s="76">
        <v>40</v>
      </c>
      <c r="I1202" s="76">
        <v>26</v>
      </c>
      <c r="J1202" s="76">
        <v>0</v>
      </c>
      <c r="K1202" s="76"/>
      <c r="L1202" s="76"/>
      <c r="M1202" s="76"/>
      <c r="O1202" s="20">
        <v>31</v>
      </c>
      <c r="P1202" s="76"/>
      <c r="Q1202" s="76"/>
      <c r="R1202" s="76"/>
      <c r="S1202" s="76"/>
      <c r="T1202" s="76"/>
      <c r="U1202" s="76"/>
      <c r="V1202" s="76"/>
      <c r="W1202" s="76"/>
      <c r="X1202" s="76"/>
      <c r="Y1202" s="76"/>
      <c r="Z1202" s="76"/>
      <c r="AA1202" s="76"/>
      <c r="AC1202" s="20">
        <v>31</v>
      </c>
      <c r="AD1202" s="76"/>
      <c r="AE1202" s="76"/>
      <c r="AF1202" s="76"/>
      <c r="AG1202" s="76"/>
      <c r="AH1202" s="76"/>
      <c r="AI1202" s="76"/>
      <c r="AJ1202" s="76"/>
      <c r="AK1202" s="76"/>
      <c r="AL1202" s="76"/>
      <c r="AM1202" s="76"/>
      <c r="AN1202" s="76"/>
      <c r="AO1202" s="76"/>
      <c r="AP1202" s="10"/>
      <c r="AQ1202" s="24"/>
      <c r="AR1202" s="26"/>
      <c r="AS1202" s="10"/>
      <c r="AT1202" s="10"/>
      <c r="AU1202" s="29"/>
      <c r="AV1202" s="29"/>
      <c r="AW1202" s="29"/>
      <c r="AX1202" s="10"/>
      <c r="AY1202" s="10"/>
      <c r="AZ1202" s="10"/>
      <c r="BA1202" s="29"/>
      <c r="BB1202" s="29"/>
      <c r="BC1202" s="29"/>
      <c r="BD1202" s="24"/>
      <c r="BE1202" s="10"/>
      <c r="BF1202" s="10"/>
      <c r="BG1202" s="10"/>
      <c r="BH1202" s="29"/>
      <c r="BI1202" s="29"/>
      <c r="BJ1202" s="29"/>
      <c r="BK1202" s="10"/>
      <c r="BL1202" s="10"/>
      <c r="BM1202" s="10"/>
      <c r="BN1202" s="10"/>
      <c r="BO1202" s="10"/>
      <c r="BP1202" s="10"/>
      <c r="BQ1202" s="24"/>
      <c r="BR1202" s="27"/>
      <c r="BS1202" s="27"/>
      <c r="BT1202" s="27"/>
      <c r="BU1202" s="29"/>
      <c r="BV1202" s="29"/>
      <c r="BW1202" s="10"/>
      <c r="BX1202" s="27"/>
      <c r="BY1202" s="27"/>
      <c r="BZ1202" s="27"/>
      <c r="CA1202" s="10"/>
      <c r="CB1202" s="10"/>
      <c r="CC1202" s="10"/>
    </row>
    <row r="1203" spans="1:81" s="35" customFormat="1" ht="18" customHeight="1">
      <c r="A1203" s="44" t="s">
        <v>19</v>
      </c>
      <c r="B1203" s="13">
        <f aca="true" t="shared" si="149" ref="B1203:M1203">SUM(B1172:B1202)</f>
        <v>1038.3000000000002</v>
      </c>
      <c r="C1203" s="13">
        <f t="shared" si="149"/>
        <v>643.1000000000001</v>
      </c>
      <c r="D1203" s="13">
        <f t="shared" si="149"/>
        <v>0</v>
      </c>
      <c r="E1203" s="13">
        <f t="shared" si="149"/>
        <v>1054.1999999999998</v>
      </c>
      <c r="F1203" s="13">
        <f t="shared" si="149"/>
        <v>647.9999999999999</v>
      </c>
      <c r="G1203" s="13">
        <f t="shared" si="149"/>
        <v>5</v>
      </c>
      <c r="H1203" s="13">
        <f t="shared" si="149"/>
        <v>1157.4</v>
      </c>
      <c r="I1203" s="13">
        <f>SUM(I1173:I1202)</f>
        <v>745.8000000000001</v>
      </c>
      <c r="J1203" s="13">
        <f t="shared" si="149"/>
        <v>57.10000000000001</v>
      </c>
      <c r="K1203" s="13">
        <f>SUM(K1172:K1202)</f>
        <v>1215.7000000000003</v>
      </c>
      <c r="L1203" s="13">
        <f t="shared" si="149"/>
        <v>818.7999999999997</v>
      </c>
      <c r="M1203" s="13">
        <f t="shared" si="149"/>
        <v>1.8</v>
      </c>
      <c r="O1203" s="44" t="s">
        <v>19</v>
      </c>
      <c r="P1203" s="13">
        <f aca="true" t="shared" si="150" ref="P1203:AA1203">SUM(P1172:P1202)</f>
        <v>619.3000000000002</v>
      </c>
      <c r="Q1203" s="13">
        <f t="shared" si="150"/>
        <v>458.50000000000006</v>
      </c>
      <c r="R1203" s="13">
        <f t="shared" si="150"/>
        <v>58.6</v>
      </c>
      <c r="S1203" s="13">
        <f>SUM(S1172:S1202)</f>
        <v>0</v>
      </c>
      <c r="T1203" s="13">
        <f t="shared" si="150"/>
        <v>0</v>
      </c>
      <c r="U1203" s="13">
        <f t="shared" si="150"/>
        <v>0</v>
      </c>
      <c r="V1203" s="13">
        <f t="shared" si="150"/>
        <v>0</v>
      </c>
      <c r="W1203" s="13">
        <f t="shared" si="150"/>
        <v>0</v>
      </c>
      <c r="X1203" s="13">
        <f t="shared" si="150"/>
        <v>0</v>
      </c>
      <c r="Y1203" s="13">
        <f t="shared" si="150"/>
        <v>0</v>
      </c>
      <c r="Z1203" s="13">
        <f t="shared" si="150"/>
        <v>0</v>
      </c>
      <c r="AA1203" s="13">
        <f t="shared" si="150"/>
        <v>0</v>
      </c>
      <c r="AC1203" s="44" t="s">
        <v>19</v>
      </c>
      <c r="AD1203" s="13">
        <f>SUM(AD1172:AD1202)</f>
        <v>0</v>
      </c>
      <c r="AE1203" s="13">
        <f>SUM(AE1172:AE1202)</f>
        <v>0</v>
      </c>
      <c r="AF1203" s="13">
        <f>SUM(AF1172:AF1202)</f>
        <v>0</v>
      </c>
      <c r="AG1203" s="13">
        <f aca="true" t="shared" si="151" ref="AG1203:AL1203">SUM(AG1172:AG1202)</f>
        <v>0</v>
      </c>
      <c r="AH1203" s="13">
        <f>SUM(AH1172:AH1202)</f>
        <v>0</v>
      </c>
      <c r="AI1203" s="13">
        <f t="shared" si="151"/>
        <v>0</v>
      </c>
      <c r="AJ1203" s="13">
        <f t="shared" si="151"/>
        <v>0</v>
      </c>
      <c r="AK1203" s="13">
        <f t="shared" si="151"/>
        <v>0</v>
      </c>
      <c r="AL1203" s="13">
        <f t="shared" si="151"/>
        <v>0</v>
      </c>
      <c r="AM1203" s="13">
        <f>SUM(AM1172:AM1202)</f>
        <v>0</v>
      </c>
      <c r="AN1203" s="13">
        <f>SUM(AN1172:AN1202)</f>
        <v>0</v>
      </c>
      <c r="AO1203" s="13">
        <f>SUM(AO1172:AO1202)</f>
        <v>0</v>
      </c>
      <c r="AP1203" s="55"/>
      <c r="AQ1203" s="18"/>
      <c r="AR1203" s="18"/>
      <c r="AS1203" s="18"/>
      <c r="AT1203" s="18"/>
      <c r="AU1203" s="23"/>
      <c r="AV1203" s="23"/>
      <c r="AW1203" s="23"/>
      <c r="AX1203" s="23"/>
      <c r="AY1203" s="23"/>
      <c r="AZ1203" s="23"/>
      <c r="BA1203" s="23"/>
      <c r="BB1203" s="23"/>
      <c r="BC1203" s="23"/>
      <c r="BD1203" s="23"/>
      <c r="BE1203" s="23"/>
      <c r="BF1203" s="23"/>
      <c r="BG1203" s="23"/>
      <c r="BH1203" s="23"/>
      <c r="BI1203" s="23"/>
      <c r="BJ1203" s="23"/>
      <c r="BK1203" s="23"/>
      <c r="BL1203" s="23"/>
      <c r="BM1203" s="23"/>
      <c r="BN1203" s="23"/>
      <c r="BO1203" s="23"/>
      <c r="BP1203" s="23"/>
      <c r="BQ1203" s="23"/>
      <c r="BR1203" s="23"/>
      <c r="BS1203" s="23"/>
      <c r="BT1203" s="23"/>
      <c r="BU1203" s="23"/>
      <c r="BV1203" s="23"/>
      <c r="BW1203" s="23"/>
      <c r="BX1203" s="23"/>
      <c r="BY1203" s="23"/>
      <c r="BZ1203" s="23"/>
      <c r="CA1203" s="23"/>
      <c r="CB1203" s="23"/>
      <c r="CC1203" s="23"/>
    </row>
    <row r="1204" spans="1:81" s="35" customFormat="1" ht="18" customHeight="1">
      <c r="A1204" s="44" t="s">
        <v>20</v>
      </c>
      <c r="B1204" s="13">
        <f>AVERAGE(B1172:B1202)</f>
        <v>33.49354838709678</v>
      </c>
      <c r="C1204" s="13">
        <f>AVERAGE(C1172:C1202)</f>
        <v>20.745161290322585</v>
      </c>
      <c r="D1204" s="13">
        <f>D1203/31</f>
        <v>0</v>
      </c>
      <c r="E1204" s="13">
        <f aca="true" t="shared" si="152" ref="E1204:L1204">AVERAGE(E1172:E1202)</f>
        <v>36.35172413793103</v>
      </c>
      <c r="F1204" s="13">
        <f t="shared" si="152"/>
        <v>22.344827586206893</v>
      </c>
      <c r="G1204" s="13">
        <f>G1203/28</f>
        <v>0.17857142857142858</v>
      </c>
      <c r="H1204" s="13">
        <f t="shared" si="152"/>
        <v>37.33548387096774</v>
      </c>
      <c r="I1204" s="13">
        <f t="shared" si="152"/>
        <v>24.90967741935484</v>
      </c>
      <c r="J1204" s="13">
        <f>J1203/31</f>
        <v>1.841935483870968</v>
      </c>
      <c r="K1204" s="13">
        <f t="shared" si="152"/>
        <v>40.52333333333334</v>
      </c>
      <c r="L1204" s="13">
        <f t="shared" si="152"/>
        <v>27.293333333333326</v>
      </c>
      <c r="M1204" s="13">
        <f>M1203/30</f>
        <v>0.060000000000000005</v>
      </c>
      <c r="O1204" s="44" t="s">
        <v>20</v>
      </c>
      <c r="P1204" s="13">
        <f aca="true" t="shared" si="153" ref="P1204:Z1204">AVERAGE(P1172:P1202)</f>
        <v>38.70625000000001</v>
      </c>
      <c r="Q1204" s="13">
        <f t="shared" si="153"/>
        <v>26.97058823529412</v>
      </c>
      <c r="R1204" s="13">
        <f>R1203/31</f>
        <v>1.8903225806451613</v>
      </c>
      <c r="S1204" s="13" t="e">
        <f>AVERAGE(S1172:S1202)</f>
        <v>#DIV/0!</v>
      </c>
      <c r="T1204" s="13" t="e">
        <f t="shared" si="153"/>
        <v>#DIV/0!</v>
      </c>
      <c r="U1204" s="13">
        <f>U1203/30</f>
        <v>0</v>
      </c>
      <c r="V1204" s="13" t="e">
        <f t="shared" si="153"/>
        <v>#DIV/0!</v>
      </c>
      <c r="W1204" s="13" t="e">
        <f t="shared" si="153"/>
        <v>#DIV/0!</v>
      </c>
      <c r="X1204" s="13">
        <f>X1203/31</f>
        <v>0</v>
      </c>
      <c r="Y1204" s="13" t="e">
        <f t="shared" si="153"/>
        <v>#DIV/0!</v>
      </c>
      <c r="Z1204" s="13" t="e">
        <f t="shared" si="153"/>
        <v>#DIV/0!</v>
      </c>
      <c r="AA1204" s="13">
        <f>AA1203/31</f>
        <v>0</v>
      </c>
      <c r="AC1204" s="44" t="s">
        <v>20</v>
      </c>
      <c r="AD1204" s="13" t="e">
        <f>AVERAGE(AD1172:AD1202)</f>
        <v>#DIV/0!</v>
      </c>
      <c r="AE1204" s="13" t="e">
        <f>AVERAGE(AE1172:AE1202)</f>
        <v>#DIV/0!</v>
      </c>
      <c r="AF1204" s="13">
        <f>AF1203/30</f>
        <v>0</v>
      </c>
      <c r="AG1204" s="13" t="e">
        <f aca="true" t="shared" si="154" ref="AG1204:AN1204">AVERAGE(AG1172:AG1202)</f>
        <v>#DIV/0!</v>
      </c>
      <c r="AH1204" s="13" t="e">
        <f t="shared" si="154"/>
        <v>#DIV/0!</v>
      </c>
      <c r="AI1204" s="13">
        <f>AI1203/31</f>
        <v>0</v>
      </c>
      <c r="AJ1204" s="13" t="e">
        <f t="shared" si="154"/>
        <v>#DIV/0!</v>
      </c>
      <c r="AK1204" s="13" t="e">
        <f t="shared" si="154"/>
        <v>#DIV/0!</v>
      </c>
      <c r="AL1204" s="13">
        <f>AL1203/30</f>
        <v>0</v>
      </c>
      <c r="AM1204" s="13" t="e">
        <f t="shared" si="154"/>
        <v>#DIV/0!</v>
      </c>
      <c r="AN1204" s="13" t="e">
        <f t="shared" si="154"/>
        <v>#DIV/0!</v>
      </c>
      <c r="AO1204" s="13">
        <f>AO1203/31</f>
        <v>0</v>
      </c>
      <c r="AP1204" s="55"/>
      <c r="AQ1204" s="18"/>
      <c r="AR1204" s="18"/>
      <c r="AS1204" s="18"/>
      <c r="AT1204" s="18"/>
      <c r="AU1204" s="23"/>
      <c r="AV1204" s="23"/>
      <c r="AW1204" s="23"/>
      <c r="AX1204" s="23"/>
      <c r="AY1204" s="23"/>
      <c r="AZ1204" s="23"/>
      <c r="BA1204" s="23"/>
      <c r="BB1204" s="23"/>
      <c r="BC1204" s="23"/>
      <c r="BD1204" s="23"/>
      <c r="BE1204" s="23"/>
      <c r="BF1204" s="23"/>
      <c r="BG1204" s="23"/>
      <c r="BH1204" s="23"/>
      <c r="BI1204" s="23"/>
      <c r="BJ1204" s="23"/>
      <c r="BK1204" s="23"/>
      <c r="BL1204" s="23"/>
      <c r="BM1204" s="23"/>
      <c r="BN1204" s="23"/>
      <c r="BO1204" s="23"/>
      <c r="BP1204" s="23"/>
      <c r="BQ1204" s="23"/>
      <c r="BR1204" s="23"/>
      <c r="BS1204" s="23"/>
      <c r="BT1204" s="23"/>
      <c r="BU1204" s="23"/>
      <c r="BV1204" s="23"/>
      <c r="BW1204" s="23"/>
      <c r="BX1204" s="23"/>
      <c r="BY1204" s="23"/>
      <c r="BZ1204" s="23"/>
      <c r="CA1204" s="23"/>
      <c r="CB1204" s="23"/>
      <c r="CC1204" s="23"/>
    </row>
    <row r="1205" spans="1:81" ht="18" customHeight="1">
      <c r="A1205" s="4" t="s">
        <v>21</v>
      </c>
      <c r="B1205" s="5"/>
      <c r="C1205" s="5"/>
      <c r="D1205" s="1">
        <f>(D1203)</f>
        <v>0</v>
      </c>
      <c r="E1205" s="5"/>
      <c r="F1205" s="5"/>
      <c r="G1205" s="1">
        <f>D1205+G1203</f>
        <v>5</v>
      </c>
      <c r="H1205" s="5"/>
      <c r="I1205" s="5"/>
      <c r="J1205" s="1">
        <f>G1205+J1203</f>
        <v>62.10000000000001</v>
      </c>
      <c r="K1205" s="5"/>
      <c r="L1205" s="5"/>
      <c r="M1205" s="1">
        <f>J1205+M1203</f>
        <v>63.900000000000006</v>
      </c>
      <c r="O1205" s="4" t="s">
        <v>21</v>
      </c>
      <c r="P1205" s="5"/>
      <c r="Q1205" s="5"/>
      <c r="R1205" s="6">
        <f>M1205+R1203</f>
        <v>122.5</v>
      </c>
      <c r="S1205" s="5"/>
      <c r="T1205" s="5"/>
      <c r="U1205" s="1">
        <f>R1205+U1203</f>
        <v>122.5</v>
      </c>
      <c r="V1205" s="5"/>
      <c r="W1205" s="5"/>
      <c r="X1205" s="1">
        <f>U1205+X1203</f>
        <v>122.5</v>
      </c>
      <c r="Y1205" s="5"/>
      <c r="Z1205" s="5"/>
      <c r="AA1205" s="1">
        <f>X1205+AA1203</f>
        <v>122.5</v>
      </c>
      <c r="AC1205" s="4" t="s">
        <v>21</v>
      </c>
      <c r="AD1205" s="5"/>
      <c r="AE1205" s="5"/>
      <c r="AF1205" s="6">
        <f>AA1205+AF1203</f>
        <v>122.5</v>
      </c>
      <c r="AG1205" s="5"/>
      <c r="AH1205" s="5"/>
      <c r="AI1205" s="6">
        <f>AF1205+AI1203</f>
        <v>122.5</v>
      </c>
      <c r="AJ1205" s="5"/>
      <c r="AK1205" s="5"/>
      <c r="AL1205" s="6">
        <f>AI1205+AL1203</f>
        <v>122.5</v>
      </c>
      <c r="AM1205" s="5"/>
      <c r="AN1205" s="5"/>
      <c r="AO1205" s="6">
        <f>AL1205+AO1203</f>
        <v>122.5</v>
      </c>
      <c r="AP1205" s="12"/>
      <c r="AQ1205" s="18"/>
      <c r="AR1205" s="18"/>
      <c r="AS1205" s="18"/>
      <c r="AT1205" s="18"/>
      <c r="AU1205" s="18"/>
      <c r="AV1205" s="18"/>
      <c r="AW1205" s="18"/>
      <c r="AX1205" s="18"/>
      <c r="AY1205" s="18"/>
      <c r="AZ1205" s="18"/>
      <c r="BA1205" s="18"/>
      <c r="BB1205" s="18"/>
      <c r="BC1205" s="18"/>
      <c r="BD1205" s="18"/>
      <c r="BE1205" s="18"/>
      <c r="BF1205" s="18"/>
      <c r="BG1205" s="18"/>
      <c r="BH1205" s="18"/>
      <c r="BI1205" s="18"/>
      <c r="BJ1205" s="18"/>
      <c r="BK1205" s="18"/>
      <c r="BL1205" s="18"/>
      <c r="BM1205" s="18"/>
      <c r="BN1205" s="18"/>
      <c r="BO1205" s="18"/>
      <c r="BP1205" s="18"/>
      <c r="BQ1205" s="18"/>
      <c r="BR1205" s="18"/>
      <c r="BS1205" s="18"/>
      <c r="BT1205" s="18"/>
      <c r="BU1205" s="18"/>
      <c r="BV1205" s="18"/>
      <c r="BW1205" s="18"/>
      <c r="BX1205" s="18"/>
      <c r="BY1205" s="18"/>
      <c r="BZ1205" s="18"/>
      <c r="CA1205" s="18"/>
      <c r="CB1205" s="18"/>
      <c r="CC1205" s="18"/>
    </row>
    <row r="1206" spans="10:81" ht="18" customHeight="1">
      <c r="J1206" s="8" t="s">
        <v>96</v>
      </c>
      <c r="W1206" s="8" t="s">
        <v>96</v>
      </c>
      <c r="AL1206" s="8" t="s">
        <v>96</v>
      </c>
      <c r="AO1206" s="18"/>
      <c r="AQ1206" s="18"/>
      <c r="AR1206" s="18"/>
      <c r="AS1206" s="18"/>
      <c r="AT1206" s="18"/>
      <c r="AU1206" s="18"/>
      <c r="AV1206" s="18"/>
      <c r="AW1206" s="18"/>
      <c r="AX1206" s="18"/>
      <c r="AY1206" s="18"/>
      <c r="AZ1206" s="18"/>
      <c r="BA1206" s="18"/>
      <c r="BB1206" s="18"/>
      <c r="BC1206" s="18"/>
      <c r="BD1206" s="18"/>
      <c r="BE1206" s="18"/>
      <c r="BF1206" s="18"/>
      <c r="BG1206" s="18"/>
      <c r="BH1206" s="18"/>
      <c r="BI1206" s="18"/>
      <c r="BJ1206" s="18"/>
      <c r="BK1206" s="18"/>
      <c r="BL1206" s="18"/>
      <c r="BM1206" s="18"/>
      <c r="BN1206" s="18"/>
      <c r="BO1206" s="18"/>
      <c r="BP1206" s="18"/>
      <c r="BQ1206" s="18"/>
      <c r="BR1206" s="18"/>
      <c r="BS1206" s="18"/>
      <c r="BT1206" s="18"/>
      <c r="BU1206" s="18"/>
      <c r="BV1206" s="18"/>
      <c r="BW1206" s="18"/>
      <c r="BX1206" s="18"/>
      <c r="BY1206" s="18"/>
      <c r="BZ1206" s="18"/>
      <c r="CA1206" s="18"/>
      <c r="CB1206" s="18"/>
      <c r="CC1206" s="18"/>
    </row>
    <row r="1207" spans="10:81" ht="18" customHeight="1">
      <c r="J1207" s="8" t="s">
        <v>22</v>
      </c>
      <c r="W1207" s="8" t="s">
        <v>22</v>
      </c>
      <c r="AL1207" s="8" t="s">
        <v>22</v>
      </c>
      <c r="AO1207" s="18"/>
      <c r="AQ1207" s="18"/>
      <c r="AR1207" s="18"/>
      <c r="AS1207" s="18"/>
      <c r="AT1207" s="18"/>
      <c r="AU1207" s="18"/>
      <c r="AV1207" s="18"/>
      <c r="AW1207" s="18"/>
      <c r="AX1207" s="18"/>
      <c r="AY1207" s="18"/>
      <c r="AZ1207" s="18"/>
      <c r="BA1207" s="18"/>
      <c r="BB1207" s="18"/>
      <c r="BC1207" s="18"/>
      <c r="BD1207" s="18"/>
      <c r="BE1207" s="18"/>
      <c r="BF1207" s="18"/>
      <c r="BG1207" s="18"/>
      <c r="BH1207" s="18"/>
      <c r="BI1207" s="18"/>
      <c r="BJ1207" s="18"/>
      <c r="BK1207" s="18"/>
      <c r="BL1207" s="18"/>
      <c r="BM1207" s="18"/>
      <c r="BN1207" s="18"/>
      <c r="BO1207" s="18"/>
      <c r="BP1207" s="18"/>
      <c r="BQ1207" s="18"/>
      <c r="BR1207" s="18"/>
      <c r="BS1207" s="18"/>
      <c r="BT1207" s="18"/>
      <c r="BU1207" s="18"/>
      <c r="BV1207" s="18"/>
      <c r="BW1207" s="18"/>
      <c r="BX1207" s="18"/>
      <c r="BY1207" s="18"/>
      <c r="BZ1207" s="18"/>
      <c r="CA1207" s="18"/>
      <c r="CB1207" s="18"/>
      <c r="CC1207" s="18"/>
    </row>
    <row r="1208" spans="10:81" ht="18" customHeight="1">
      <c r="J1208" s="8" t="s">
        <v>85</v>
      </c>
      <c r="W1208" s="8" t="s">
        <v>85</v>
      </c>
      <c r="AK1208" s="8" t="s">
        <v>85</v>
      </c>
      <c r="AQ1208" s="18"/>
      <c r="AR1208" s="18"/>
      <c r="AS1208" s="18"/>
      <c r="AT1208" s="18"/>
      <c r="AU1208" s="18"/>
      <c r="AV1208" s="18"/>
      <c r="AW1208" s="18"/>
      <c r="AX1208" s="18"/>
      <c r="AY1208" s="18"/>
      <c r="AZ1208" s="18"/>
      <c r="BA1208" s="18"/>
      <c r="BB1208" s="18"/>
      <c r="BC1208" s="18"/>
      <c r="BD1208" s="18"/>
      <c r="BE1208" s="18"/>
      <c r="BF1208" s="18"/>
      <c r="BG1208" s="18"/>
      <c r="BH1208" s="18"/>
      <c r="BI1208" s="18"/>
      <c r="BJ1208" s="18"/>
      <c r="BK1208" s="18"/>
      <c r="BL1208" s="18"/>
      <c r="BM1208" s="18"/>
      <c r="BN1208" s="18"/>
      <c r="BO1208" s="18"/>
      <c r="BP1208" s="18"/>
      <c r="BQ1208" s="18"/>
      <c r="BR1208" s="18"/>
      <c r="BS1208" s="18"/>
      <c r="BT1208" s="18"/>
      <c r="BU1208" s="18"/>
      <c r="BV1208" s="18"/>
      <c r="BW1208" s="18"/>
      <c r="BX1208" s="18"/>
      <c r="BY1208" s="18"/>
      <c r="BZ1208" s="18"/>
      <c r="CA1208" s="18"/>
      <c r="CB1208" s="18"/>
      <c r="CC1208" s="18"/>
    </row>
    <row r="1209" spans="3:81" ht="18" customHeight="1">
      <c r="C1209" s="17" t="s">
        <v>69</v>
      </c>
      <c r="D1209" s="17"/>
      <c r="E1209" s="17"/>
      <c r="F1209" s="17"/>
      <c r="G1209" s="17"/>
      <c r="H1209" s="17"/>
      <c r="I1209" s="17"/>
      <c r="Q1209" s="17" t="s">
        <v>69</v>
      </c>
      <c r="R1209" s="17"/>
      <c r="S1209" s="17"/>
      <c r="T1209" s="17"/>
      <c r="U1209" s="17"/>
      <c r="V1209" s="17"/>
      <c r="W1209" s="17"/>
      <c r="AE1209" s="17" t="s">
        <v>69</v>
      </c>
      <c r="AF1209" s="17"/>
      <c r="AG1209" s="17"/>
      <c r="AH1209" s="17"/>
      <c r="AI1209" s="17"/>
      <c r="AJ1209" s="17"/>
      <c r="AK1209" s="17"/>
      <c r="AO1209" s="18"/>
      <c r="AQ1209" s="18"/>
      <c r="AR1209" s="18"/>
      <c r="AS1209" s="18"/>
      <c r="AT1209" s="18"/>
      <c r="AU1209" s="18"/>
      <c r="AV1209" s="18"/>
      <c r="AW1209" s="18"/>
      <c r="AX1209" s="18"/>
      <c r="AY1209" s="18"/>
      <c r="AZ1209" s="18"/>
      <c r="BA1209" s="18"/>
      <c r="BB1209" s="18"/>
      <c r="BC1209" s="18"/>
      <c r="BD1209" s="18"/>
      <c r="BE1209" s="18"/>
      <c r="BF1209" s="18"/>
      <c r="BG1209" s="18"/>
      <c r="BH1209" s="18"/>
      <c r="BI1209" s="18"/>
      <c r="BJ1209" s="18"/>
      <c r="BK1209" s="18"/>
      <c r="BL1209" s="18"/>
      <c r="BM1209" s="18"/>
      <c r="BN1209" s="18"/>
      <c r="BO1209" s="18"/>
      <c r="BP1209" s="18"/>
      <c r="BQ1209" s="18"/>
      <c r="BR1209" s="18"/>
      <c r="BS1209" s="18"/>
      <c r="BT1209" s="18"/>
      <c r="BU1209" s="18"/>
      <c r="BV1209" s="18"/>
      <c r="BW1209" s="18"/>
      <c r="BX1209" s="18"/>
      <c r="BY1209" s="18"/>
      <c r="BZ1209" s="18"/>
      <c r="CA1209" s="18"/>
      <c r="CB1209" s="18"/>
      <c r="CC1209" s="18"/>
    </row>
    <row r="1210" spans="1:81" ht="18" customHeight="1">
      <c r="A1210" s="17" t="s">
        <v>103</v>
      </c>
      <c r="J1210" s="8" t="s">
        <v>70</v>
      </c>
      <c r="O1210" s="17" t="s">
        <v>103</v>
      </c>
      <c r="X1210" s="8" t="s">
        <v>70</v>
      </c>
      <c r="AC1210" s="17" t="s">
        <v>103</v>
      </c>
      <c r="AL1210" s="8" t="s">
        <v>70</v>
      </c>
      <c r="AO1210" s="18"/>
      <c r="AQ1210" s="18"/>
      <c r="AR1210" s="18"/>
      <c r="AS1210" s="18"/>
      <c r="AT1210" s="18"/>
      <c r="AU1210" s="18"/>
      <c r="AV1210" s="18"/>
      <c r="AW1210" s="18"/>
      <c r="AX1210" s="18"/>
      <c r="AY1210" s="18"/>
      <c r="AZ1210" s="18"/>
      <c r="BA1210" s="18"/>
      <c r="BB1210" s="18"/>
      <c r="BC1210" s="18"/>
      <c r="BD1210" s="18"/>
      <c r="BE1210" s="18"/>
      <c r="BF1210" s="18"/>
      <c r="BG1210" s="18"/>
      <c r="BH1210" s="18"/>
      <c r="BI1210" s="18"/>
      <c r="BJ1210" s="18"/>
      <c r="BK1210" s="18"/>
      <c r="BL1210" s="18"/>
      <c r="BM1210" s="18"/>
      <c r="BN1210" s="18"/>
      <c r="BO1210" s="18"/>
      <c r="BP1210" s="18"/>
      <c r="BQ1210" s="18"/>
      <c r="BR1210" s="18"/>
      <c r="BS1210" s="18"/>
      <c r="BT1210" s="18"/>
      <c r="BU1210" s="18"/>
      <c r="BV1210" s="18"/>
      <c r="BW1210" s="18"/>
      <c r="BX1210" s="18"/>
      <c r="BY1210" s="18"/>
      <c r="BZ1210" s="18"/>
      <c r="CA1210" s="18"/>
      <c r="CB1210" s="18"/>
      <c r="CC1210" s="18"/>
    </row>
    <row r="1211" spans="1:81" ht="18" customHeight="1">
      <c r="A1211" s="81" t="s">
        <v>2</v>
      </c>
      <c r="B1211" s="20" t="s">
        <v>3</v>
      </c>
      <c r="C1211" s="20"/>
      <c r="D1211" s="20"/>
      <c r="E1211" s="20" t="s">
        <v>4</v>
      </c>
      <c r="F1211" s="20"/>
      <c r="G1211" s="20"/>
      <c r="H1211" s="20" t="s">
        <v>5</v>
      </c>
      <c r="I1211" s="20"/>
      <c r="J1211" s="20"/>
      <c r="K1211" s="20" t="s">
        <v>25</v>
      </c>
      <c r="L1211" s="20"/>
      <c r="M1211" s="20"/>
      <c r="O1211" s="81" t="s">
        <v>2</v>
      </c>
      <c r="P1211" s="20" t="s">
        <v>7</v>
      </c>
      <c r="Q1211" s="20"/>
      <c r="R1211" s="20"/>
      <c r="S1211" s="20" t="s">
        <v>8</v>
      </c>
      <c r="T1211" s="20"/>
      <c r="U1211" s="20"/>
      <c r="V1211" s="20" t="s">
        <v>9</v>
      </c>
      <c r="W1211" s="20"/>
      <c r="X1211" s="20"/>
      <c r="Y1211" s="20" t="s">
        <v>10</v>
      </c>
      <c r="Z1211" s="20"/>
      <c r="AA1211" s="20"/>
      <c r="AC1211" s="81" t="s">
        <v>2</v>
      </c>
      <c r="AD1211" s="20" t="s">
        <v>11</v>
      </c>
      <c r="AE1211" s="20"/>
      <c r="AF1211" s="20"/>
      <c r="AG1211" s="20" t="s">
        <v>12</v>
      </c>
      <c r="AH1211" s="20"/>
      <c r="AI1211" s="20"/>
      <c r="AJ1211" s="20" t="s">
        <v>13</v>
      </c>
      <c r="AK1211" s="20"/>
      <c r="AL1211" s="34"/>
      <c r="AM1211" s="22" t="s">
        <v>73</v>
      </c>
      <c r="AN1211" s="37"/>
      <c r="AO1211" s="38"/>
      <c r="AP1211" s="24"/>
      <c r="AQ1211" s="18"/>
      <c r="AR1211" s="18"/>
      <c r="AS1211" s="18"/>
      <c r="AT1211" s="18"/>
      <c r="AU1211" s="18"/>
      <c r="AV1211" s="18"/>
      <c r="AW1211" s="18"/>
      <c r="AX1211" s="18"/>
      <c r="AY1211" s="18"/>
      <c r="AZ1211" s="18"/>
      <c r="BA1211" s="18"/>
      <c r="BB1211" s="18"/>
      <c r="BC1211" s="18"/>
      <c r="BD1211" s="18"/>
      <c r="BE1211" s="18"/>
      <c r="BF1211" s="18"/>
      <c r="BG1211" s="18"/>
      <c r="BH1211" s="18"/>
      <c r="BI1211" s="18"/>
      <c r="BJ1211" s="18"/>
      <c r="BK1211" s="18"/>
      <c r="BL1211" s="18"/>
      <c r="BM1211" s="18"/>
      <c r="BN1211" s="18"/>
      <c r="BO1211" s="18"/>
      <c r="BP1211" s="18"/>
      <c r="BQ1211" s="18"/>
      <c r="BR1211" s="18"/>
      <c r="BS1211" s="18"/>
      <c r="BT1211" s="18"/>
      <c r="BU1211" s="18"/>
      <c r="BV1211" s="18"/>
      <c r="BW1211" s="18"/>
      <c r="BX1211" s="18"/>
      <c r="BY1211" s="18"/>
      <c r="BZ1211" s="18"/>
      <c r="CA1211" s="18"/>
      <c r="CB1211" s="18"/>
      <c r="CC1211" s="18"/>
    </row>
    <row r="1212" spans="1:81" ht="18" customHeight="1">
      <c r="A1212" s="82"/>
      <c r="B1212" s="20" t="s">
        <v>15</v>
      </c>
      <c r="C1212" s="20" t="s">
        <v>16</v>
      </c>
      <c r="D1212" s="20" t="s">
        <v>17</v>
      </c>
      <c r="E1212" s="20" t="s">
        <v>15</v>
      </c>
      <c r="F1212" s="20" t="s">
        <v>16</v>
      </c>
      <c r="G1212" s="20" t="s">
        <v>18</v>
      </c>
      <c r="H1212" s="20" t="s">
        <v>15</v>
      </c>
      <c r="I1212" s="20" t="s">
        <v>16</v>
      </c>
      <c r="J1212" s="20" t="s">
        <v>17</v>
      </c>
      <c r="K1212" s="20" t="s">
        <v>15</v>
      </c>
      <c r="L1212" s="20" t="s">
        <v>16</v>
      </c>
      <c r="M1212" s="20" t="s">
        <v>17</v>
      </c>
      <c r="O1212" s="82"/>
      <c r="P1212" s="20" t="s">
        <v>15</v>
      </c>
      <c r="Q1212" s="20" t="s">
        <v>16</v>
      </c>
      <c r="R1212" s="20" t="s">
        <v>17</v>
      </c>
      <c r="S1212" s="20" t="s">
        <v>15</v>
      </c>
      <c r="T1212" s="20" t="s">
        <v>16</v>
      </c>
      <c r="U1212" s="20" t="s">
        <v>18</v>
      </c>
      <c r="V1212" s="20" t="s">
        <v>15</v>
      </c>
      <c r="W1212" s="20" t="s">
        <v>16</v>
      </c>
      <c r="X1212" s="20" t="s">
        <v>17</v>
      </c>
      <c r="Y1212" s="20" t="s">
        <v>15</v>
      </c>
      <c r="Z1212" s="20" t="s">
        <v>16</v>
      </c>
      <c r="AA1212" s="20" t="s">
        <v>17</v>
      </c>
      <c r="AC1212" s="82"/>
      <c r="AD1212" s="20" t="s">
        <v>15</v>
      </c>
      <c r="AE1212" s="20" t="s">
        <v>16</v>
      </c>
      <c r="AF1212" s="20" t="s">
        <v>17</v>
      </c>
      <c r="AG1212" s="20" t="s">
        <v>15</v>
      </c>
      <c r="AH1212" s="20" t="s">
        <v>16</v>
      </c>
      <c r="AI1212" s="20" t="s">
        <v>18</v>
      </c>
      <c r="AJ1212" s="20" t="s">
        <v>15</v>
      </c>
      <c r="AK1212" s="20" t="s">
        <v>16</v>
      </c>
      <c r="AL1212" s="20" t="s">
        <v>17</v>
      </c>
      <c r="AM1212" s="40" t="s">
        <v>15</v>
      </c>
      <c r="AN1212" s="40" t="s">
        <v>16</v>
      </c>
      <c r="AO1212" s="58" t="s">
        <v>17</v>
      </c>
      <c r="AP1212" s="24"/>
      <c r="AQ1212" s="18"/>
      <c r="AR1212" s="18"/>
      <c r="AS1212" s="18"/>
      <c r="AT1212" s="18"/>
      <c r="AU1212" s="18"/>
      <c r="AV1212" s="18"/>
      <c r="AW1212" s="18"/>
      <c r="AX1212" s="18"/>
      <c r="AY1212" s="18"/>
      <c r="AZ1212" s="18"/>
      <c r="BA1212" s="18"/>
      <c r="BB1212" s="18"/>
      <c r="BC1212" s="18"/>
      <c r="BD1212" s="18"/>
      <c r="BE1212" s="18"/>
      <c r="BF1212" s="18"/>
      <c r="BG1212" s="18"/>
      <c r="BH1212" s="18"/>
      <c r="BI1212" s="18"/>
      <c r="BJ1212" s="18"/>
      <c r="BK1212" s="18"/>
      <c r="BL1212" s="18"/>
      <c r="BM1212" s="18"/>
      <c r="BN1212" s="18"/>
      <c r="BO1212" s="18"/>
      <c r="BP1212" s="18"/>
      <c r="BQ1212" s="18"/>
      <c r="BR1212" s="18"/>
      <c r="BS1212" s="18"/>
      <c r="BT1212" s="18"/>
      <c r="BU1212" s="18"/>
      <c r="BV1212" s="18"/>
      <c r="BW1212" s="18"/>
      <c r="BX1212" s="18"/>
      <c r="BY1212" s="18"/>
      <c r="BZ1212" s="18"/>
      <c r="CA1212" s="18"/>
      <c r="CB1212" s="18"/>
      <c r="CC1212" s="18"/>
    </row>
    <row r="1213" spans="1:81" ht="17.25" customHeight="1">
      <c r="A1213" s="20">
        <v>1</v>
      </c>
      <c r="B1213" s="76">
        <v>33.8</v>
      </c>
      <c r="C1213" s="76">
        <v>19.2</v>
      </c>
      <c r="D1213" s="76">
        <v>0</v>
      </c>
      <c r="E1213" s="76">
        <v>35.4</v>
      </c>
      <c r="F1213" s="76">
        <v>20.3</v>
      </c>
      <c r="G1213" s="76">
        <v>0</v>
      </c>
      <c r="H1213" s="76">
        <v>37.2</v>
      </c>
      <c r="I1213" s="76">
        <v>26.2</v>
      </c>
      <c r="J1213" s="76">
        <v>0</v>
      </c>
      <c r="K1213" s="76">
        <v>38.3</v>
      </c>
      <c r="L1213" s="76">
        <v>22.5</v>
      </c>
      <c r="M1213" s="76">
        <v>0</v>
      </c>
      <c r="O1213" s="20">
        <v>1</v>
      </c>
      <c r="P1213" s="76">
        <v>43.3</v>
      </c>
      <c r="Q1213" s="76">
        <v>28.2</v>
      </c>
      <c r="R1213" s="76">
        <v>0</v>
      </c>
      <c r="S1213" s="76"/>
      <c r="T1213" s="76"/>
      <c r="U1213" s="76"/>
      <c r="V1213" s="76"/>
      <c r="W1213" s="76"/>
      <c r="X1213" s="76"/>
      <c r="Y1213" s="76"/>
      <c r="Z1213" s="76"/>
      <c r="AA1213" s="76"/>
      <c r="AC1213" s="20">
        <v>1</v>
      </c>
      <c r="AD1213" s="76"/>
      <c r="AE1213" s="76"/>
      <c r="AF1213" s="76"/>
      <c r="AG1213" s="76"/>
      <c r="AH1213" s="76"/>
      <c r="AI1213" s="76"/>
      <c r="AJ1213" s="76"/>
      <c r="AK1213" s="76"/>
      <c r="AL1213" s="76"/>
      <c r="AM1213" s="76"/>
      <c r="AN1213" s="76"/>
      <c r="AO1213" s="76"/>
      <c r="AP1213" s="10"/>
      <c r="AQ1213" s="24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F1213" s="10"/>
      <c r="BG1213" s="10"/>
      <c r="BH1213" s="10"/>
      <c r="BI1213" s="10"/>
      <c r="BJ1213" s="10"/>
      <c r="BK1213" s="10"/>
      <c r="BL1213" s="10"/>
      <c r="BM1213" s="10"/>
      <c r="BN1213" s="10"/>
      <c r="BO1213" s="10"/>
      <c r="BP1213" s="26"/>
      <c r="BQ1213" s="24"/>
      <c r="BR1213" s="10"/>
      <c r="BS1213" s="10"/>
      <c r="BT1213" s="10"/>
      <c r="BU1213" s="10"/>
      <c r="BV1213" s="10"/>
      <c r="BW1213" s="10"/>
      <c r="BX1213" s="10"/>
      <c r="BY1213" s="10"/>
      <c r="BZ1213" s="10"/>
      <c r="CA1213" s="10"/>
      <c r="CB1213" s="10"/>
      <c r="CC1213" s="10"/>
    </row>
    <row r="1214" spans="1:81" ht="17.25" customHeight="1">
      <c r="A1214" s="20">
        <v>2</v>
      </c>
      <c r="B1214" s="76">
        <v>33.9</v>
      </c>
      <c r="C1214" s="76">
        <v>19.8</v>
      </c>
      <c r="D1214" s="76">
        <v>0</v>
      </c>
      <c r="E1214" s="76">
        <v>35.7</v>
      </c>
      <c r="F1214" s="76">
        <v>21.7</v>
      </c>
      <c r="G1214" s="76">
        <v>0</v>
      </c>
      <c r="H1214" s="76">
        <v>36.1</v>
      </c>
      <c r="I1214" s="76">
        <v>25.3</v>
      </c>
      <c r="J1214" s="76">
        <v>3.1</v>
      </c>
      <c r="K1214" s="76">
        <v>39.1</v>
      </c>
      <c r="L1214" s="76">
        <v>23.8</v>
      </c>
      <c r="M1214" s="76">
        <v>0</v>
      </c>
      <c r="O1214" s="20">
        <v>2</v>
      </c>
      <c r="P1214" s="76">
        <v>41.7</v>
      </c>
      <c r="Q1214" s="76">
        <v>28.8</v>
      </c>
      <c r="R1214" s="76">
        <v>0</v>
      </c>
      <c r="S1214" s="76"/>
      <c r="T1214" s="76"/>
      <c r="U1214" s="76"/>
      <c r="V1214" s="76"/>
      <c r="W1214" s="76"/>
      <c r="X1214" s="76"/>
      <c r="Y1214" s="76"/>
      <c r="Z1214" s="76"/>
      <c r="AA1214" s="76"/>
      <c r="AC1214" s="20">
        <v>2</v>
      </c>
      <c r="AD1214" s="76"/>
      <c r="AE1214" s="76"/>
      <c r="AF1214" s="76"/>
      <c r="AG1214" s="76"/>
      <c r="AH1214" s="76"/>
      <c r="AI1214" s="76"/>
      <c r="AJ1214" s="76"/>
      <c r="AK1214" s="76"/>
      <c r="AL1214" s="76"/>
      <c r="AM1214" s="76"/>
      <c r="AN1214" s="76"/>
      <c r="AO1214" s="76"/>
      <c r="AP1214" s="10"/>
      <c r="AQ1214" s="24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F1214" s="10"/>
      <c r="BG1214" s="10"/>
      <c r="BH1214" s="10"/>
      <c r="BI1214" s="10"/>
      <c r="BJ1214" s="10"/>
      <c r="BK1214" s="10"/>
      <c r="BL1214" s="10"/>
      <c r="BM1214" s="10"/>
      <c r="BN1214" s="10"/>
      <c r="BO1214" s="10"/>
      <c r="BP1214" s="10"/>
      <c r="BQ1214" s="24"/>
      <c r="BR1214" s="10"/>
      <c r="BS1214" s="10"/>
      <c r="BT1214" s="10"/>
      <c r="BU1214" s="10"/>
      <c r="BV1214" s="10"/>
      <c r="BW1214" s="10"/>
      <c r="BX1214" s="10"/>
      <c r="BY1214" s="10"/>
      <c r="BZ1214" s="10"/>
      <c r="CA1214" s="10"/>
      <c r="CB1214" s="10"/>
      <c r="CC1214" s="10"/>
    </row>
    <row r="1215" spans="1:81" ht="17.25" customHeight="1">
      <c r="A1215" s="20">
        <v>3</v>
      </c>
      <c r="B1215" s="76">
        <v>34.2</v>
      </c>
      <c r="C1215" s="76">
        <v>18.8</v>
      </c>
      <c r="D1215" s="76">
        <v>0</v>
      </c>
      <c r="E1215" s="76">
        <v>35.8</v>
      </c>
      <c r="F1215" s="76">
        <v>22.1</v>
      </c>
      <c r="G1215" s="76">
        <v>0</v>
      </c>
      <c r="H1215" s="76">
        <v>35.9</v>
      </c>
      <c r="I1215" s="76">
        <v>25.2</v>
      </c>
      <c r="J1215" s="76">
        <v>0</v>
      </c>
      <c r="K1215" s="76">
        <v>40.2</v>
      </c>
      <c r="L1215" s="76">
        <v>24.7</v>
      </c>
      <c r="M1215" s="76">
        <v>0</v>
      </c>
      <c r="O1215" s="20">
        <v>3</v>
      </c>
      <c r="P1215" s="76">
        <v>42.7</v>
      </c>
      <c r="Q1215" s="76">
        <v>27.8</v>
      </c>
      <c r="R1215" s="76" t="s">
        <v>104</v>
      </c>
      <c r="S1215" s="76"/>
      <c r="T1215" s="76"/>
      <c r="U1215" s="76"/>
      <c r="V1215" s="76"/>
      <c r="W1215" s="76"/>
      <c r="X1215" s="76"/>
      <c r="Y1215" s="76"/>
      <c r="Z1215" s="76"/>
      <c r="AA1215" s="76"/>
      <c r="AC1215" s="20">
        <v>3</v>
      </c>
      <c r="AD1215" s="76"/>
      <c r="AE1215" s="76"/>
      <c r="AF1215" s="76"/>
      <c r="AG1215" s="76"/>
      <c r="AH1215" s="76"/>
      <c r="AI1215" s="76"/>
      <c r="AJ1215" s="76"/>
      <c r="AK1215" s="76"/>
      <c r="AL1215" s="76"/>
      <c r="AM1215" s="76"/>
      <c r="AN1215" s="76"/>
      <c r="AO1215" s="76"/>
      <c r="AP1215" s="10"/>
      <c r="AQ1215" s="24"/>
      <c r="AR1215" s="45"/>
      <c r="AS1215" s="45"/>
      <c r="AT1215" s="45"/>
      <c r="AU1215" s="45"/>
      <c r="AV1215" s="45"/>
      <c r="AW1215" s="45"/>
      <c r="AX1215" s="45"/>
      <c r="AY1215" s="46"/>
      <c r="AZ1215" s="45"/>
      <c r="BA1215" s="45"/>
      <c r="BB1215" s="45"/>
      <c r="BC1215" s="45"/>
      <c r="BF1215" s="10"/>
      <c r="BG1215" s="10"/>
      <c r="BH1215" s="10"/>
      <c r="BI1215" s="10"/>
      <c r="BJ1215" s="10"/>
      <c r="BK1215" s="10"/>
      <c r="BL1215" s="10"/>
      <c r="BM1215" s="10"/>
      <c r="BN1215" s="10"/>
      <c r="BO1215" s="10"/>
      <c r="BP1215" s="10"/>
      <c r="BQ1215" s="24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</row>
    <row r="1216" spans="1:81" ht="17.25" customHeight="1">
      <c r="A1216" s="20">
        <v>4</v>
      </c>
      <c r="B1216" s="76">
        <v>32.8</v>
      </c>
      <c r="C1216" s="76">
        <v>19.2</v>
      </c>
      <c r="D1216" s="76">
        <v>0</v>
      </c>
      <c r="E1216" s="76">
        <v>36</v>
      </c>
      <c r="F1216" s="76">
        <v>20.5</v>
      </c>
      <c r="G1216" s="76">
        <v>0</v>
      </c>
      <c r="H1216" s="76">
        <v>39</v>
      </c>
      <c r="I1216" s="76">
        <v>23.9</v>
      </c>
      <c r="J1216" s="76">
        <v>0</v>
      </c>
      <c r="K1216" s="76">
        <v>39.7</v>
      </c>
      <c r="L1216" s="76">
        <v>25.3</v>
      </c>
      <c r="M1216" s="76">
        <v>0</v>
      </c>
      <c r="O1216" s="20">
        <v>4</v>
      </c>
      <c r="P1216" s="76">
        <v>41.8</v>
      </c>
      <c r="Q1216" s="76">
        <v>27.2</v>
      </c>
      <c r="R1216" s="76" t="s">
        <v>104</v>
      </c>
      <c r="S1216" s="76"/>
      <c r="T1216" s="76"/>
      <c r="U1216" s="76"/>
      <c r="V1216" s="76"/>
      <c r="W1216" s="76"/>
      <c r="X1216" s="76"/>
      <c r="Y1216" s="76"/>
      <c r="Z1216" s="76"/>
      <c r="AA1216" s="76"/>
      <c r="AC1216" s="20">
        <v>4</v>
      </c>
      <c r="AD1216" s="76"/>
      <c r="AE1216" s="76"/>
      <c r="AF1216" s="76"/>
      <c r="AG1216" s="76"/>
      <c r="AH1216" s="76"/>
      <c r="AI1216" s="76"/>
      <c r="AJ1216" s="76"/>
      <c r="AK1216" s="76"/>
      <c r="AL1216" s="76"/>
      <c r="AM1216" s="76"/>
      <c r="AN1216" s="76"/>
      <c r="AO1216" s="76"/>
      <c r="AP1216" s="10"/>
      <c r="AQ1216" s="24"/>
      <c r="BF1216" s="10"/>
      <c r="BG1216" s="10"/>
      <c r="BH1216" s="10"/>
      <c r="BI1216" s="18"/>
      <c r="BJ1216" s="18"/>
      <c r="BK1216" s="47"/>
      <c r="BL1216" s="48"/>
      <c r="BM1216" s="48"/>
      <c r="BN1216" s="48"/>
      <c r="BO1216" s="48"/>
      <c r="BP1216" s="48"/>
      <c r="BQ1216" s="48"/>
      <c r="BR1216" s="48"/>
      <c r="BS1216" s="48"/>
      <c r="BT1216" s="18"/>
      <c r="BU1216" s="19"/>
      <c r="BV1216" s="18"/>
      <c r="BW1216" s="10"/>
      <c r="BX1216" s="10"/>
      <c r="BY1216" s="10"/>
      <c r="BZ1216" s="10"/>
      <c r="CA1216" s="27"/>
      <c r="CB1216" s="10"/>
      <c r="CC1216" s="10"/>
    </row>
    <row r="1217" spans="1:81" ht="17.25" customHeight="1">
      <c r="A1217" s="20">
        <v>5</v>
      </c>
      <c r="B1217" s="76">
        <v>33.1</v>
      </c>
      <c r="C1217" s="76">
        <v>19</v>
      </c>
      <c r="D1217" s="76">
        <v>0</v>
      </c>
      <c r="E1217" s="76">
        <v>36</v>
      </c>
      <c r="F1217" s="76">
        <v>16.7</v>
      </c>
      <c r="G1217" s="76">
        <v>0</v>
      </c>
      <c r="H1217" s="76">
        <v>39.6</v>
      </c>
      <c r="I1217" s="76">
        <v>19.9</v>
      </c>
      <c r="J1217" s="76">
        <v>0</v>
      </c>
      <c r="K1217" s="76">
        <v>39</v>
      </c>
      <c r="L1217" s="76">
        <v>26.4</v>
      </c>
      <c r="M1217" s="76">
        <v>0</v>
      </c>
      <c r="O1217" s="20">
        <v>5</v>
      </c>
      <c r="P1217" s="76">
        <v>41.9</v>
      </c>
      <c r="Q1217" s="76">
        <v>26</v>
      </c>
      <c r="R1217" s="76">
        <v>0</v>
      </c>
      <c r="S1217" s="76"/>
      <c r="T1217" s="76"/>
      <c r="U1217" s="76"/>
      <c r="V1217" s="76"/>
      <c r="W1217" s="76"/>
      <c r="X1217" s="76"/>
      <c r="Y1217" s="76"/>
      <c r="Z1217" s="76"/>
      <c r="AA1217" s="76"/>
      <c r="AC1217" s="20">
        <v>5</v>
      </c>
      <c r="AD1217" s="76"/>
      <c r="AE1217" s="76"/>
      <c r="AF1217" s="76"/>
      <c r="AG1217" s="76"/>
      <c r="AH1217" s="76"/>
      <c r="AI1217" s="76"/>
      <c r="AJ1217" s="76"/>
      <c r="AK1217" s="76"/>
      <c r="AL1217" s="76"/>
      <c r="AM1217" s="76"/>
      <c r="AN1217" s="76"/>
      <c r="AO1217" s="76"/>
      <c r="AP1217" s="10"/>
      <c r="AQ1217" s="24"/>
      <c r="BF1217" s="10"/>
      <c r="BG1217" s="10"/>
      <c r="BH1217" s="10"/>
      <c r="BI1217" s="24"/>
      <c r="BJ1217" s="24"/>
      <c r="BK1217" s="24"/>
      <c r="BL1217" s="24"/>
      <c r="BM1217" s="24"/>
      <c r="BN1217" s="24"/>
      <c r="BO1217" s="24"/>
      <c r="BP1217" s="24"/>
      <c r="BQ1217" s="24"/>
      <c r="BR1217" s="24"/>
      <c r="BS1217" s="24"/>
      <c r="BT1217" s="24"/>
      <c r="BU1217" s="23"/>
      <c r="BV1217" s="24"/>
      <c r="BW1217" s="10"/>
      <c r="BX1217" s="10"/>
      <c r="BY1217" s="10"/>
      <c r="BZ1217" s="10"/>
      <c r="CA1217" s="10"/>
      <c r="CB1217" s="10"/>
      <c r="CC1217" s="10"/>
    </row>
    <row r="1218" spans="1:81" ht="17.25" customHeight="1">
      <c r="A1218" s="20">
        <v>6</v>
      </c>
      <c r="B1218" s="76">
        <v>33</v>
      </c>
      <c r="C1218" s="76">
        <v>19.7</v>
      </c>
      <c r="D1218" s="76">
        <v>0</v>
      </c>
      <c r="E1218" s="76">
        <v>36.9</v>
      </c>
      <c r="F1218" s="76">
        <v>17.1</v>
      </c>
      <c r="G1218" s="76">
        <v>0</v>
      </c>
      <c r="H1218" s="76">
        <v>38.1</v>
      </c>
      <c r="I1218" s="76">
        <v>21.9</v>
      </c>
      <c r="J1218" s="76">
        <v>0</v>
      </c>
      <c r="K1218" s="76">
        <v>38</v>
      </c>
      <c r="L1218" s="76">
        <v>27.4</v>
      </c>
      <c r="M1218" s="76">
        <v>0</v>
      </c>
      <c r="O1218" s="20">
        <v>6</v>
      </c>
      <c r="P1218" s="76">
        <v>42.6</v>
      </c>
      <c r="Q1218" s="76">
        <v>26.5</v>
      </c>
      <c r="R1218" s="76">
        <v>0</v>
      </c>
      <c r="S1218" s="76"/>
      <c r="T1218" s="76"/>
      <c r="U1218" s="76"/>
      <c r="V1218" s="76"/>
      <c r="W1218" s="76"/>
      <c r="X1218" s="76"/>
      <c r="Y1218" s="76"/>
      <c r="Z1218" s="76"/>
      <c r="AA1218" s="76"/>
      <c r="AC1218" s="20">
        <v>6</v>
      </c>
      <c r="AD1218" s="76"/>
      <c r="AE1218" s="76"/>
      <c r="AF1218" s="76"/>
      <c r="AG1218" s="76"/>
      <c r="AH1218" s="76"/>
      <c r="AI1218" s="76"/>
      <c r="AJ1218" s="76"/>
      <c r="AK1218" s="76"/>
      <c r="AL1218" s="76"/>
      <c r="AM1218" s="76"/>
      <c r="AN1218" s="76"/>
      <c r="AO1218" s="76"/>
      <c r="AP1218" s="10"/>
      <c r="AQ1218" s="24"/>
      <c r="BF1218" s="10"/>
      <c r="BG1218" s="10"/>
      <c r="BH1218" s="10"/>
      <c r="BI1218" s="77"/>
      <c r="BJ1218" s="77"/>
      <c r="BK1218" s="77"/>
      <c r="BL1218" s="77"/>
      <c r="BM1218" s="77"/>
      <c r="BN1218" s="77"/>
      <c r="BO1218" s="77"/>
      <c r="BP1218" s="77"/>
      <c r="BQ1218" s="77"/>
      <c r="BR1218" s="77"/>
      <c r="BS1218" s="77"/>
      <c r="BT1218" s="77"/>
      <c r="BU1218" s="54"/>
      <c r="BV1218" s="54"/>
      <c r="BW1218" s="10"/>
      <c r="BX1218" s="10"/>
      <c r="BY1218" s="10"/>
      <c r="BZ1218" s="10"/>
      <c r="CA1218" s="10"/>
      <c r="CB1218" s="10"/>
      <c r="CC1218" s="10"/>
    </row>
    <row r="1219" spans="1:81" ht="17.25" customHeight="1">
      <c r="A1219" s="20">
        <v>7</v>
      </c>
      <c r="B1219" s="76">
        <v>33.2</v>
      </c>
      <c r="C1219" s="76">
        <v>20.2</v>
      </c>
      <c r="D1219" s="76">
        <v>0</v>
      </c>
      <c r="E1219" s="76">
        <v>37.2</v>
      </c>
      <c r="F1219" s="76">
        <v>17.1</v>
      </c>
      <c r="G1219" s="76">
        <v>0</v>
      </c>
      <c r="H1219" s="76">
        <v>38</v>
      </c>
      <c r="I1219" s="76">
        <v>23.5</v>
      </c>
      <c r="J1219" s="76">
        <v>0</v>
      </c>
      <c r="K1219" s="76">
        <v>37.9</v>
      </c>
      <c r="L1219" s="76">
        <v>27.2</v>
      </c>
      <c r="M1219" s="76">
        <v>0</v>
      </c>
      <c r="O1219" s="20">
        <v>7</v>
      </c>
      <c r="P1219" s="76">
        <v>39</v>
      </c>
      <c r="Q1219" s="76">
        <v>28.6</v>
      </c>
      <c r="R1219" s="76">
        <v>1.5</v>
      </c>
      <c r="S1219" s="76"/>
      <c r="T1219" s="76"/>
      <c r="U1219" s="76"/>
      <c r="V1219" s="76"/>
      <c r="W1219" s="76"/>
      <c r="X1219" s="76"/>
      <c r="Y1219" s="76"/>
      <c r="Z1219" s="76"/>
      <c r="AA1219" s="76"/>
      <c r="AC1219" s="20">
        <v>7</v>
      </c>
      <c r="AD1219" s="76"/>
      <c r="AE1219" s="76"/>
      <c r="AF1219" s="76"/>
      <c r="AG1219" s="76"/>
      <c r="AH1219" s="76"/>
      <c r="AI1219" s="76"/>
      <c r="AJ1219" s="76"/>
      <c r="AK1219" s="76"/>
      <c r="AL1219" s="76"/>
      <c r="AM1219" s="76"/>
      <c r="AN1219" s="76"/>
      <c r="AO1219" s="76"/>
      <c r="AP1219" s="10"/>
      <c r="AQ1219" s="24"/>
      <c r="BF1219" s="12"/>
      <c r="BG1219" s="10"/>
      <c r="BH1219" s="10"/>
      <c r="BI1219" s="78"/>
      <c r="BJ1219" s="55"/>
      <c r="BK1219" s="55"/>
      <c r="BL1219" s="55"/>
      <c r="BM1219" s="55"/>
      <c r="BN1219" s="55"/>
      <c r="BO1219" s="55"/>
      <c r="BP1219" s="55"/>
      <c r="BQ1219" s="55"/>
      <c r="BR1219" s="55"/>
      <c r="BS1219" s="55"/>
      <c r="BT1219" s="55"/>
      <c r="BU1219" s="55"/>
      <c r="BV1219" s="55"/>
      <c r="BW1219" s="10"/>
      <c r="BX1219" s="10"/>
      <c r="BY1219" s="10"/>
      <c r="BZ1219" s="10"/>
      <c r="CA1219" s="10"/>
      <c r="CB1219" s="10"/>
      <c r="CC1219" s="10"/>
    </row>
    <row r="1220" spans="1:81" ht="17.25" customHeight="1">
      <c r="A1220" s="20">
        <v>8</v>
      </c>
      <c r="B1220" s="76">
        <v>33.7</v>
      </c>
      <c r="C1220" s="76">
        <v>19.9</v>
      </c>
      <c r="D1220" s="76">
        <v>0</v>
      </c>
      <c r="E1220" s="76">
        <v>36.6</v>
      </c>
      <c r="F1220" s="76">
        <v>18.6</v>
      </c>
      <c r="G1220" s="76">
        <v>0</v>
      </c>
      <c r="H1220" s="76">
        <v>38.3</v>
      </c>
      <c r="I1220" s="76">
        <v>24.1</v>
      </c>
      <c r="J1220" s="76">
        <v>0</v>
      </c>
      <c r="K1220" s="76">
        <v>39.3</v>
      </c>
      <c r="L1220" s="76">
        <v>27.2</v>
      </c>
      <c r="M1220" s="76">
        <v>0</v>
      </c>
      <c r="O1220" s="20">
        <v>8</v>
      </c>
      <c r="P1220" s="76">
        <v>38.4</v>
      </c>
      <c r="Q1220" s="76">
        <v>25.8</v>
      </c>
      <c r="R1220" s="76">
        <v>0</v>
      </c>
      <c r="S1220" s="76"/>
      <c r="T1220" s="76"/>
      <c r="U1220" s="76"/>
      <c r="V1220" s="76"/>
      <c r="W1220" s="76"/>
      <c r="X1220" s="76"/>
      <c r="Y1220" s="76"/>
      <c r="Z1220" s="76"/>
      <c r="AA1220" s="76"/>
      <c r="AC1220" s="20">
        <v>8</v>
      </c>
      <c r="AD1220" s="76"/>
      <c r="AE1220" s="76"/>
      <c r="AF1220" s="76"/>
      <c r="AG1220" s="76"/>
      <c r="AH1220" s="76"/>
      <c r="AI1220" s="76"/>
      <c r="AJ1220" s="76"/>
      <c r="AK1220" s="76"/>
      <c r="AL1220" s="76"/>
      <c r="AM1220" s="76"/>
      <c r="AN1220" s="76"/>
      <c r="AO1220" s="76"/>
      <c r="AP1220" s="10"/>
      <c r="AQ1220" s="24"/>
      <c r="BG1220" s="10"/>
      <c r="BH1220" s="10"/>
      <c r="BI1220" s="78"/>
      <c r="BJ1220" s="55"/>
      <c r="BK1220" s="55"/>
      <c r="BL1220" s="55"/>
      <c r="BM1220" s="55"/>
      <c r="BN1220" s="55"/>
      <c r="BO1220" s="55"/>
      <c r="BP1220" s="55"/>
      <c r="BQ1220" s="55"/>
      <c r="BR1220" s="55"/>
      <c r="BS1220" s="55"/>
      <c r="BT1220" s="55"/>
      <c r="BU1220" s="55"/>
      <c r="BV1220" s="55"/>
      <c r="BW1220" s="10"/>
      <c r="BX1220" s="10"/>
      <c r="BY1220" s="10"/>
      <c r="BZ1220" s="10"/>
      <c r="CA1220" s="10"/>
      <c r="CB1220" s="10"/>
      <c r="CC1220" s="10"/>
    </row>
    <row r="1221" spans="1:81" ht="17.25" customHeight="1">
      <c r="A1221" s="20">
        <v>9</v>
      </c>
      <c r="B1221" s="76">
        <v>34.8</v>
      </c>
      <c r="C1221" s="76">
        <v>20.3</v>
      </c>
      <c r="D1221" s="76">
        <v>0</v>
      </c>
      <c r="E1221" s="76">
        <v>35.4</v>
      </c>
      <c r="F1221" s="76">
        <v>20</v>
      </c>
      <c r="G1221" s="76">
        <v>0</v>
      </c>
      <c r="H1221" s="76">
        <v>36.1</v>
      </c>
      <c r="I1221" s="76">
        <v>26.8</v>
      </c>
      <c r="J1221" s="76">
        <v>0</v>
      </c>
      <c r="K1221" s="76">
        <v>40.2</v>
      </c>
      <c r="L1221" s="76">
        <v>27.1</v>
      </c>
      <c r="M1221" s="76">
        <v>0.2</v>
      </c>
      <c r="O1221" s="20">
        <v>9</v>
      </c>
      <c r="P1221" s="76">
        <v>40</v>
      </c>
      <c r="Q1221" s="76">
        <v>27.2</v>
      </c>
      <c r="R1221" s="76">
        <v>20.1</v>
      </c>
      <c r="S1221" s="76"/>
      <c r="T1221" s="76"/>
      <c r="U1221" s="76"/>
      <c r="V1221" s="76"/>
      <c r="W1221" s="76"/>
      <c r="X1221" s="76"/>
      <c r="Y1221" s="76"/>
      <c r="Z1221" s="76"/>
      <c r="AA1221" s="76"/>
      <c r="AC1221" s="20">
        <v>9</v>
      </c>
      <c r="AD1221" s="76"/>
      <c r="AE1221" s="76"/>
      <c r="AF1221" s="76"/>
      <c r="AG1221" s="76"/>
      <c r="AH1221" s="76"/>
      <c r="AI1221" s="76"/>
      <c r="AJ1221" s="76"/>
      <c r="AK1221" s="76"/>
      <c r="AL1221" s="76"/>
      <c r="AM1221" s="76"/>
      <c r="AN1221" s="76"/>
      <c r="AO1221" s="76"/>
      <c r="AP1221" s="10"/>
      <c r="AQ1221" s="24"/>
      <c r="BG1221" s="10"/>
      <c r="BH1221" s="10"/>
      <c r="BI1221" s="78"/>
      <c r="BJ1221" s="55"/>
      <c r="BK1221" s="55"/>
      <c r="BL1221" s="55"/>
      <c r="BM1221" s="55"/>
      <c r="BN1221" s="55"/>
      <c r="BO1221" s="55"/>
      <c r="BP1221" s="55"/>
      <c r="BQ1221" s="55"/>
      <c r="BR1221" s="55"/>
      <c r="BS1221" s="55"/>
      <c r="BT1221" s="55"/>
      <c r="BU1221" s="55"/>
      <c r="BV1221" s="55"/>
      <c r="BW1221" s="10"/>
      <c r="BX1221" s="10"/>
      <c r="BY1221" s="10"/>
      <c r="BZ1221" s="10"/>
      <c r="CA1221" s="10"/>
      <c r="CB1221" s="10"/>
      <c r="CC1221" s="10"/>
    </row>
    <row r="1222" spans="1:81" ht="17.25" customHeight="1">
      <c r="A1222" s="20">
        <v>10</v>
      </c>
      <c r="B1222" s="76">
        <v>34.7</v>
      </c>
      <c r="C1222" s="76">
        <v>21</v>
      </c>
      <c r="D1222" s="76">
        <v>0</v>
      </c>
      <c r="E1222" s="76">
        <v>34.2</v>
      </c>
      <c r="F1222" s="76">
        <v>23.5</v>
      </c>
      <c r="G1222" s="76">
        <v>0</v>
      </c>
      <c r="H1222" s="76">
        <v>37.6</v>
      </c>
      <c r="I1222" s="76">
        <v>23.5</v>
      </c>
      <c r="J1222" s="76">
        <v>0</v>
      </c>
      <c r="K1222" s="76">
        <v>34.9</v>
      </c>
      <c r="L1222" s="76">
        <v>27.2</v>
      </c>
      <c r="M1222" s="76">
        <v>0</v>
      </c>
      <c r="O1222" s="20">
        <v>10</v>
      </c>
      <c r="P1222" s="76">
        <v>35.5</v>
      </c>
      <c r="Q1222" s="76">
        <v>25.3</v>
      </c>
      <c r="R1222" s="76" t="s">
        <v>104</v>
      </c>
      <c r="S1222" s="76"/>
      <c r="T1222" s="76"/>
      <c r="U1222" s="76"/>
      <c r="V1222" s="76"/>
      <c r="W1222" s="76"/>
      <c r="X1222" s="76"/>
      <c r="Y1222" s="76"/>
      <c r="Z1222" s="76"/>
      <c r="AA1222" s="76"/>
      <c r="AC1222" s="20">
        <v>10</v>
      </c>
      <c r="AD1222" s="76"/>
      <c r="AE1222" s="76"/>
      <c r="AF1222" s="76"/>
      <c r="AG1222" s="76"/>
      <c r="AH1222" s="76"/>
      <c r="AI1222" s="76"/>
      <c r="AJ1222" s="76"/>
      <c r="AK1222" s="76"/>
      <c r="AL1222" s="76"/>
      <c r="AM1222" s="76"/>
      <c r="AN1222" s="76"/>
      <c r="AO1222" s="76"/>
      <c r="AP1222" s="10"/>
      <c r="AQ1222" s="24"/>
      <c r="BG1222" s="10"/>
      <c r="BH1222" s="10"/>
      <c r="BI1222" s="78"/>
      <c r="BJ1222" s="55"/>
      <c r="BK1222" s="55"/>
      <c r="BL1222" s="55"/>
      <c r="BM1222" s="55"/>
      <c r="BN1222" s="55"/>
      <c r="BO1222" s="55"/>
      <c r="BP1222" s="55"/>
      <c r="BQ1222" s="55"/>
      <c r="BR1222" s="55"/>
      <c r="BS1222" s="55"/>
      <c r="BT1222" s="55"/>
      <c r="BU1222" s="55"/>
      <c r="BV1222" s="55"/>
      <c r="BW1222" s="10"/>
      <c r="BX1222" s="10"/>
      <c r="BY1222" s="10"/>
      <c r="BZ1222" s="10"/>
      <c r="CA1222" s="10"/>
      <c r="CB1222" s="10"/>
      <c r="CC1222" s="10"/>
    </row>
    <row r="1223" spans="1:81" ht="17.25" customHeight="1">
      <c r="A1223" s="20">
        <v>11</v>
      </c>
      <c r="B1223" s="76">
        <v>34.8</v>
      </c>
      <c r="C1223" s="76">
        <v>23.5</v>
      </c>
      <c r="D1223" s="76">
        <v>0</v>
      </c>
      <c r="E1223" s="76">
        <v>32.4</v>
      </c>
      <c r="F1223" s="76">
        <v>23.7</v>
      </c>
      <c r="G1223" s="76">
        <v>0</v>
      </c>
      <c r="H1223" s="76">
        <v>37.3</v>
      </c>
      <c r="I1223" s="76">
        <v>25.6</v>
      </c>
      <c r="J1223" s="76">
        <v>0</v>
      </c>
      <c r="K1223" s="76">
        <v>39.1</v>
      </c>
      <c r="L1223" s="76">
        <v>25.7</v>
      </c>
      <c r="M1223" s="76">
        <v>0</v>
      </c>
      <c r="O1223" s="20">
        <v>11</v>
      </c>
      <c r="P1223" s="76">
        <v>37.2</v>
      </c>
      <c r="Q1223" s="76">
        <v>26</v>
      </c>
      <c r="R1223" s="76">
        <v>1.5</v>
      </c>
      <c r="S1223" s="76"/>
      <c r="T1223" s="76"/>
      <c r="U1223" s="76"/>
      <c r="V1223" s="76"/>
      <c r="W1223" s="76"/>
      <c r="X1223" s="76"/>
      <c r="Y1223" s="76"/>
      <c r="Z1223" s="76"/>
      <c r="AA1223" s="76"/>
      <c r="AC1223" s="20">
        <v>11</v>
      </c>
      <c r="AD1223" s="76"/>
      <c r="AE1223" s="76"/>
      <c r="AF1223" s="76"/>
      <c r="AG1223" s="76"/>
      <c r="AH1223" s="76"/>
      <c r="AI1223" s="76"/>
      <c r="AJ1223" s="76"/>
      <c r="AK1223" s="76"/>
      <c r="AL1223" s="76"/>
      <c r="AM1223" s="76"/>
      <c r="AN1223" s="76"/>
      <c r="AO1223" s="76"/>
      <c r="AP1223" s="10"/>
      <c r="AQ1223" s="24"/>
      <c r="BF1223" s="10"/>
      <c r="BG1223" s="10"/>
      <c r="BH1223" s="10"/>
      <c r="BI1223" s="78"/>
      <c r="BJ1223" s="55"/>
      <c r="BK1223" s="55"/>
      <c r="BL1223" s="55"/>
      <c r="BM1223" s="55"/>
      <c r="BN1223" s="55"/>
      <c r="BO1223" s="55"/>
      <c r="BP1223" s="55"/>
      <c r="BQ1223" s="55"/>
      <c r="BR1223" s="55"/>
      <c r="BS1223" s="55"/>
      <c r="BT1223" s="55"/>
      <c r="BU1223" s="55"/>
      <c r="BV1223" s="55"/>
      <c r="BW1223" s="10"/>
      <c r="BX1223" s="10"/>
      <c r="BY1223" s="10"/>
      <c r="BZ1223" s="10"/>
      <c r="CA1223" s="10"/>
      <c r="CB1223" s="10"/>
      <c r="CC1223" s="10"/>
    </row>
    <row r="1224" spans="1:81" ht="17.25" customHeight="1">
      <c r="A1224" s="20">
        <v>12</v>
      </c>
      <c r="B1224" s="76">
        <v>35.3</v>
      </c>
      <c r="C1224" s="76">
        <v>21.1</v>
      </c>
      <c r="D1224" s="76">
        <v>0.1</v>
      </c>
      <c r="E1224" s="76">
        <v>33.3</v>
      </c>
      <c r="F1224" s="76">
        <v>20.1</v>
      </c>
      <c r="G1224" s="76">
        <v>0</v>
      </c>
      <c r="H1224" s="76">
        <v>37.9</v>
      </c>
      <c r="I1224" s="76">
        <v>25.8</v>
      </c>
      <c r="J1224" s="76">
        <v>17.3</v>
      </c>
      <c r="K1224" s="76">
        <v>39.8</v>
      </c>
      <c r="L1224" s="76">
        <v>26.6</v>
      </c>
      <c r="M1224" s="76">
        <v>0</v>
      </c>
      <c r="O1224" s="20">
        <v>12</v>
      </c>
      <c r="P1224" s="76">
        <v>38.3</v>
      </c>
      <c r="Q1224" s="76">
        <v>24.3</v>
      </c>
      <c r="R1224" s="76">
        <v>0</v>
      </c>
      <c r="S1224" s="76"/>
      <c r="T1224" s="76"/>
      <c r="U1224" s="76"/>
      <c r="V1224" s="76"/>
      <c r="W1224" s="76"/>
      <c r="X1224" s="76"/>
      <c r="Y1224" s="76"/>
      <c r="Z1224" s="76"/>
      <c r="AA1224" s="76"/>
      <c r="AC1224" s="20">
        <v>12</v>
      </c>
      <c r="AD1224" s="76"/>
      <c r="AE1224" s="76"/>
      <c r="AF1224" s="76"/>
      <c r="AG1224" s="76"/>
      <c r="AH1224" s="76"/>
      <c r="AI1224" s="76"/>
      <c r="AJ1224" s="76"/>
      <c r="AK1224" s="76"/>
      <c r="AL1224" s="76"/>
      <c r="AM1224" s="76"/>
      <c r="AN1224" s="76"/>
      <c r="AO1224" s="76"/>
      <c r="AP1224" s="10"/>
      <c r="AQ1224" s="24"/>
      <c r="BF1224" s="10"/>
      <c r="BG1224" s="10"/>
      <c r="BH1224" s="10"/>
      <c r="BI1224" s="10"/>
      <c r="BJ1224" s="10"/>
      <c r="BK1224" s="10"/>
      <c r="BL1224" s="10"/>
      <c r="BM1224" s="10"/>
      <c r="BN1224" s="10"/>
      <c r="BO1224" s="10"/>
      <c r="BP1224" s="10"/>
      <c r="BQ1224" s="10"/>
      <c r="BR1224" s="10"/>
      <c r="BS1224" s="10"/>
      <c r="BT1224" s="10"/>
      <c r="BU1224" s="24"/>
      <c r="BV1224" s="10"/>
      <c r="BW1224" s="10"/>
      <c r="BX1224" s="10"/>
      <c r="BY1224" s="10"/>
      <c r="BZ1224" s="10"/>
      <c r="CA1224" s="10"/>
      <c r="CB1224" s="10"/>
      <c r="CC1224" s="10"/>
    </row>
    <row r="1225" spans="1:81" ht="17.25" customHeight="1">
      <c r="A1225" s="20">
        <v>13</v>
      </c>
      <c r="B1225" s="76">
        <v>33.5</v>
      </c>
      <c r="C1225" s="76">
        <v>21.7</v>
      </c>
      <c r="D1225" s="76">
        <v>0.1</v>
      </c>
      <c r="E1225" s="76">
        <v>35.3</v>
      </c>
      <c r="F1225" s="76">
        <v>19</v>
      </c>
      <c r="G1225" s="76">
        <v>0</v>
      </c>
      <c r="H1225" s="76">
        <v>36.4</v>
      </c>
      <c r="I1225" s="76">
        <v>23.9</v>
      </c>
      <c r="J1225" s="76">
        <v>0</v>
      </c>
      <c r="K1225" s="76">
        <v>38.7</v>
      </c>
      <c r="L1225" s="76">
        <v>27.2</v>
      </c>
      <c r="M1225" s="76">
        <v>0</v>
      </c>
      <c r="O1225" s="20">
        <v>13</v>
      </c>
      <c r="P1225" s="76">
        <v>39.5</v>
      </c>
      <c r="Q1225" s="76">
        <v>27.8</v>
      </c>
      <c r="R1225" s="76">
        <v>13.8</v>
      </c>
      <c r="S1225" s="76"/>
      <c r="T1225" s="76"/>
      <c r="U1225" s="76"/>
      <c r="V1225" s="76"/>
      <c r="W1225" s="76"/>
      <c r="X1225" s="76"/>
      <c r="Y1225" s="76"/>
      <c r="Z1225" s="76"/>
      <c r="AA1225" s="76"/>
      <c r="AC1225" s="20">
        <v>13</v>
      </c>
      <c r="AD1225" s="76"/>
      <c r="AE1225" s="76"/>
      <c r="AF1225" s="76"/>
      <c r="AG1225" s="76"/>
      <c r="AH1225" s="76"/>
      <c r="AI1225" s="76"/>
      <c r="AJ1225" s="76"/>
      <c r="AK1225" s="76"/>
      <c r="AL1225" s="76"/>
      <c r="AM1225" s="76"/>
      <c r="AN1225" s="76"/>
      <c r="AO1225" s="76"/>
      <c r="AP1225" s="10"/>
      <c r="AQ1225" s="24"/>
      <c r="BF1225" s="10"/>
      <c r="BG1225" s="10"/>
      <c r="BH1225" s="10"/>
      <c r="BI1225" s="10"/>
      <c r="BJ1225" s="10"/>
      <c r="BK1225" s="10"/>
      <c r="BL1225" s="10"/>
      <c r="BM1225" s="10"/>
      <c r="BN1225" s="10"/>
      <c r="BO1225" s="10"/>
      <c r="BP1225" s="10"/>
      <c r="BQ1225" s="10"/>
      <c r="BR1225" s="10"/>
      <c r="BS1225" s="12"/>
      <c r="BT1225" s="12"/>
      <c r="BU1225" s="12"/>
      <c r="BV1225" s="12"/>
      <c r="BW1225" s="10"/>
      <c r="BX1225" s="10"/>
      <c r="BY1225" s="10"/>
      <c r="BZ1225" s="10"/>
      <c r="CA1225" s="10"/>
      <c r="CB1225" s="10"/>
      <c r="CC1225" s="10"/>
    </row>
    <row r="1226" spans="1:81" ht="17.25" customHeight="1">
      <c r="A1226" s="20">
        <v>14</v>
      </c>
      <c r="B1226" s="76">
        <v>32.2</v>
      </c>
      <c r="C1226" s="76">
        <v>23.6</v>
      </c>
      <c r="D1226" s="76">
        <v>0</v>
      </c>
      <c r="E1226" s="76">
        <v>36.9</v>
      </c>
      <c r="F1226" s="76">
        <v>18</v>
      </c>
      <c r="G1226" s="76">
        <v>0</v>
      </c>
      <c r="H1226" s="76">
        <v>37</v>
      </c>
      <c r="I1226" s="76">
        <v>19.5</v>
      </c>
      <c r="J1226" s="76">
        <v>0</v>
      </c>
      <c r="K1226" s="76">
        <v>39.2</v>
      </c>
      <c r="L1226" s="76">
        <v>27.4</v>
      </c>
      <c r="M1226" s="76">
        <v>0</v>
      </c>
      <c r="O1226" s="20">
        <v>14</v>
      </c>
      <c r="P1226" s="76">
        <v>36.4</v>
      </c>
      <c r="Q1226" s="76">
        <v>24.7</v>
      </c>
      <c r="R1226" s="76" t="s">
        <v>104</v>
      </c>
      <c r="S1226" s="76"/>
      <c r="T1226" s="76"/>
      <c r="U1226" s="76"/>
      <c r="V1226" s="76"/>
      <c r="W1226" s="76"/>
      <c r="X1226" s="76"/>
      <c r="Y1226" s="76"/>
      <c r="Z1226" s="76"/>
      <c r="AA1226" s="76"/>
      <c r="AC1226" s="20">
        <v>14</v>
      </c>
      <c r="AD1226" s="76"/>
      <c r="AE1226" s="76"/>
      <c r="AF1226" s="76"/>
      <c r="AG1226" s="76"/>
      <c r="AH1226" s="76"/>
      <c r="AI1226" s="76"/>
      <c r="AJ1226" s="76"/>
      <c r="AK1226" s="76"/>
      <c r="AL1226" s="76"/>
      <c r="AM1226" s="76"/>
      <c r="AN1226" s="76"/>
      <c r="AO1226" s="76"/>
      <c r="AP1226" s="10"/>
      <c r="AQ1226" s="24"/>
      <c r="BF1226" s="10"/>
      <c r="BG1226" s="10"/>
      <c r="BH1226" s="10"/>
      <c r="BI1226" s="10"/>
      <c r="BJ1226" s="10"/>
      <c r="BK1226" s="10"/>
      <c r="BL1226" s="10"/>
      <c r="BM1226" s="10"/>
      <c r="BN1226" s="10"/>
      <c r="BO1226" s="10"/>
      <c r="BP1226" s="10"/>
      <c r="BQ1226" s="10"/>
      <c r="BR1226" s="10"/>
      <c r="BS1226" s="12"/>
      <c r="BT1226" s="12"/>
      <c r="BU1226" s="12"/>
      <c r="BV1226" s="12"/>
      <c r="BW1226" s="10"/>
      <c r="BX1226" s="10"/>
      <c r="BY1226" s="10"/>
      <c r="BZ1226" s="10"/>
      <c r="CA1226" s="10"/>
      <c r="CB1226" s="10"/>
      <c r="CC1226" s="10"/>
    </row>
    <row r="1227" spans="1:81" ht="17.25" customHeight="1">
      <c r="A1227" s="20">
        <v>15</v>
      </c>
      <c r="B1227" s="76">
        <v>32.8</v>
      </c>
      <c r="C1227" s="76">
        <v>22.1</v>
      </c>
      <c r="D1227" s="76">
        <v>0</v>
      </c>
      <c r="E1227" s="76">
        <v>37.4</v>
      </c>
      <c r="F1227" s="76">
        <v>17.8</v>
      </c>
      <c r="G1227" s="76">
        <v>0</v>
      </c>
      <c r="H1227" s="76">
        <v>38.4</v>
      </c>
      <c r="I1227" s="76">
        <v>21.5</v>
      </c>
      <c r="J1227" s="76">
        <v>0</v>
      </c>
      <c r="K1227" s="76">
        <v>39.2</v>
      </c>
      <c r="L1227" s="76">
        <v>25.5</v>
      </c>
      <c r="M1227" s="76">
        <v>0</v>
      </c>
      <c r="O1227" s="20">
        <v>15</v>
      </c>
      <c r="P1227" s="76">
        <v>37.8</v>
      </c>
      <c r="Q1227" s="76">
        <v>27.4</v>
      </c>
      <c r="R1227" s="76">
        <v>0</v>
      </c>
      <c r="S1227" s="76"/>
      <c r="T1227" s="76"/>
      <c r="U1227" s="76"/>
      <c r="V1227" s="76"/>
      <c r="W1227" s="76"/>
      <c r="X1227" s="76"/>
      <c r="Y1227" s="76"/>
      <c r="Z1227" s="76"/>
      <c r="AA1227" s="76"/>
      <c r="AC1227" s="20">
        <v>15</v>
      </c>
      <c r="AD1227" s="76"/>
      <c r="AE1227" s="76"/>
      <c r="AF1227" s="76"/>
      <c r="AG1227" s="76"/>
      <c r="AH1227" s="76"/>
      <c r="AI1227" s="76"/>
      <c r="AJ1227" s="76"/>
      <c r="AK1227" s="76"/>
      <c r="AL1227" s="76"/>
      <c r="AM1227" s="76"/>
      <c r="AN1227" s="76"/>
      <c r="AO1227" s="76"/>
      <c r="AP1227" s="10"/>
      <c r="AQ1227" s="24"/>
      <c r="BF1227" s="10"/>
      <c r="BG1227" s="10"/>
      <c r="BH1227" s="10"/>
      <c r="BI1227" s="10"/>
      <c r="BJ1227" s="10"/>
      <c r="BK1227" s="10"/>
      <c r="BL1227" s="10"/>
      <c r="BM1227" s="10"/>
      <c r="BN1227" s="10"/>
      <c r="BO1227" s="10"/>
      <c r="BP1227" s="10"/>
      <c r="BQ1227" s="10"/>
      <c r="BR1227" s="10"/>
      <c r="BS1227" s="12"/>
      <c r="BT1227" s="12"/>
      <c r="BU1227" s="12"/>
      <c r="BV1227" s="12"/>
      <c r="BW1227" s="10"/>
      <c r="BX1227" s="10"/>
      <c r="BY1227" s="10"/>
      <c r="BZ1227" s="10"/>
      <c r="CA1227" s="10"/>
      <c r="CB1227" s="10"/>
      <c r="CC1227" s="10"/>
    </row>
    <row r="1228" spans="1:81" ht="17.25" customHeight="1">
      <c r="A1228" s="20">
        <v>16</v>
      </c>
      <c r="B1228" s="76">
        <v>33.1</v>
      </c>
      <c r="C1228" s="76">
        <v>20.5</v>
      </c>
      <c r="D1228" s="76">
        <v>0</v>
      </c>
      <c r="E1228" s="76">
        <v>36.3</v>
      </c>
      <c r="F1228" s="76">
        <v>18</v>
      </c>
      <c r="G1228" s="76">
        <v>0</v>
      </c>
      <c r="H1228" s="76">
        <v>37.3</v>
      </c>
      <c r="I1228" s="76">
        <v>23.4</v>
      </c>
      <c r="J1228" s="76">
        <v>0</v>
      </c>
      <c r="K1228" s="76">
        <v>38.3</v>
      </c>
      <c r="L1228" s="76">
        <v>27.1</v>
      </c>
      <c r="M1228" s="76">
        <v>0</v>
      </c>
      <c r="O1228" s="20">
        <v>16</v>
      </c>
      <c r="P1228" s="76">
        <v>38.5</v>
      </c>
      <c r="Q1228" s="76">
        <v>29.2</v>
      </c>
      <c r="R1228" s="76">
        <v>0</v>
      </c>
      <c r="S1228" s="76"/>
      <c r="T1228" s="76"/>
      <c r="U1228" s="76"/>
      <c r="V1228" s="76"/>
      <c r="W1228" s="76"/>
      <c r="X1228" s="76"/>
      <c r="Y1228" s="76"/>
      <c r="Z1228" s="76"/>
      <c r="AA1228" s="76"/>
      <c r="AC1228" s="20">
        <v>16</v>
      </c>
      <c r="AD1228" s="76"/>
      <c r="AE1228" s="76"/>
      <c r="AF1228" s="76"/>
      <c r="AG1228" s="76"/>
      <c r="AH1228" s="76"/>
      <c r="AI1228" s="76"/>
      <c r="AJ1228" s="76"/>
      <c r="AK1228" s="76"/>
      <c r="AL1228" s="76"/>
      <c r="AM1228" s="76"/>
      <c r="AN1228" s="76"/>
      <c r="AO1228" s="76"/>
      <c r="AP1228" s="10"/>
      <c r="AQ1228" s="23"/>
      <c r="BF1228" s="10"/>
      <c r="BG1228" s="10"/>
      <c r="BH1228" s="26"/>
      <c r="BI1228" s="29"/>
      <c r="BJ1228" s="10"/>
      <c r="BK1228" s="10"/>
      <c r="BL1228" s="10"/>
      <c r="BM1228" s="26"/>
      <c r="BN1228" s="10"/>
      <c r="BO1228" s="10"/>
      <c r="BP1228" s="10"/>
      <c r="BQ1228" s="10"/>
      <c r="BR1228" s="10"/>
      <c r="BS1228" s="10"/>
      <c r="BT1228" s="10"/>
      <c r="BU1228" s="24"/>
      <c r="BV1228" s="10"/>
      <c r="BW1228" s="10"/>
      <c r="BX1228" s="10"/>
      <c r="BY1228" s="10"/>
      <c r="BZ1228" s="10"/>
      <c r="CA1228" s="10"/>
      <c r="CB1228" s="10"/>
      <c r="CC1228" s="10"/>
    </row>
    <row r="1229" spans="1:81" ht="17.25" customHeight="1">
      <c r="A1229" s="20">
        <v>17</v>
      </c>
      <c r="B1229" s="76">
        <v>33</v>
      </c>
      <c r="C1229" s="76">
        <v>20.1</v>
      </c>
      <c r="D1229" s="76">
        <v>0</v>
      </c>
      <c r="E1229" s="76">
        <v>36</v>
      </c>
      <c r="F1229" s="76">
        <v>22.7</v>
      </c>
      <c r="G1229" s="76" t="s">
        <v>104</v>
      </c>
      <c r="H1229" s="76">
        <v>36.4</v>
      </c>
      <c r="I1229" s="76">
        <v>24.9</v>
      </c>
      <c r="J1229" s="76">
        <v>0</v>
      </c>
      <c r="K1229" s="76">
        <v>40.4</v>
      </c>
      <c r="L1229" s="76">
        <v>25.7</v>
      </c>
      <c r="M1229" s="76">
        <v>0</v>
      </c>
      <c r="O1229" s="20">
        <v>17</v>
      </c>
      <c r="P1229" s="76"/>
      <c r="Q1229" s="76">
        <v>28.1</v>
      </c>
      <c r="R1229" s="76"/>
      <c r="S1229" s="76"/>
      <c r="T1229" s="76"/>
      <c r="U1229" s="76"/>
      <c r="V1229" s="76"/>
      <c r="W1229" s="76"/>
      <c r="X1229" s="76"/>
      <c r="Y1229" s="76"/>
      <c r="Z1229" s="76"/>
      <c r="AA1229" s="76"/>
      <c r="AC1229" s="20">
        <v>17</v>
      </c>
      <c r="AD1229" s="76"/>
      <c r="AE1229" s="76"/>
      <c r="AF1229" s="76"/>
      <c r="AG1229" s="76"/>
      <c r="AH1229" s="76"/>
      <c r="AI1229" s="76"/>
      <c r="AJ1229" s="76"/>
      <c r="AK1229" s="76"/>
      <c r="AL1229" s="76"/>
      <c r="AM1229" s="76"/>
      <c r="AN1229" s="76"/>
      <c r="AO1229" s="76"/>
      <c r="AP1229" s="10"/>
      <c r="AQ1229" s="24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24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24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</row>
    <row r="1230" spans="1:81" ht="17.25" customHeight="1">
      <c r="A1230" s="20">
        <v>18</v>
      </c>
      <c r="B1230" s="76">
        <v>33.8</v>
      </c>
      <c r="C1230" s="76">
        <v>20.7</v>
      </c>
      <c r="D1230" s="76">
        <v>0</v>
      </c>
      <c r="E1230" s="76">
        <v>35.6</v>
      </c>
      <c r="F1230" s="76">
        <v>22.7</v>
      </c>
      <c r="G1230" s="76">
        <v>0</v>
      </c>
      <c r="H1230" s="76">
        <v>38.4</v>
      </c>
      <c r="I1230" s="76">
        <v>25.5</v>
      </c>
      <c r="J1230" s="76">
        <v>0</v>
      </c>
      <c r="K1230" s="76">
        <v>41.5</v>
      </c>
      <c r="L1230" s="76">
        <v>25.2</v>
      </c>
      <c r="M1230" s="76">
        <v>0</v>
      </c>
      <c r="O1230" s="20">
        <v>18</v>
      </c>
      <c r="P1230" s="76"/>
      <c r="Q1230" s="76"/>
      <c r="R1230" s="76"/>
      <c r="S1230" s="76"/>
      <c r="T1230" s="76"/>
      <c r="U1230" s="76"/>
      <c r="V1230" s="76"/>
      <c r="W1230" s="76"/>
      <c r="X1230" s="76"/>
      <c r="Y1230" s="76"/>
      <c r="Z1230" s="76"/>
      <c r="AA1230" s="76"/>
      <c r="AC1230" s="20">
        <v>18</v>
      </c>
      <c r="AD1230" s="76"/>
      <c r="AE1230" s="76"/>
      <c r="AF1230" s="76"/>
      <c r="AG1230" s="76"/>
      <c r="AH1230" s="76"/>
      <c r="AI1230" s="76"/>
      <c r="AJ1230" s="76"/>
      <c r="AK1230" s="76"/>
      <c r="AL1230" s="76"/>
      <c r="AM1230" s="76"/>
      <c r="AN1230" s="76"/>
      <c r="AO1230" s="76"/>
      <c r="AP1230" s="10"/>
      <c r="AQ1230" s="24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24"/>
      <c r="BE1230" s="10"/>
      <c r="BF1230" s="10"/>
      <c r="BG1230" s="29"/>
      <c r="BH1230" s="10"/>
      <c r="BI1230" s="10"/>
      <c r="BJ1230" s="10"/>
      <c r="BK1230" s="10"/>
      <c r="BL1230" s="10"/>
      <c r="BM1230" s="26"/>
      <c r="BN1230" s="10"/>
      <c r="BO1230" s="10"/>
      <c r="BP1230" s="26"/>
      <c r="BQ1230" s="24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</row>
    <row r="1231" spans="1:81" ht="17.25" customHeight="1">
      <c r="A1231" s="20">
        <v>19</v>
      </c>
      <c r="B1231" s="76">
        <v>34.8</v>
      </c>
      <c r="C1231" s="76">
        <v>21.1</v>
      </c>
      <c r="D1231" s="76">
        <v>0</v>
      </c>
      <c r="E1231" s="76">
        <v>36</v>
      </c>
      <c r="F1231" s="76">
        <v>22.9</v>
      </c>
      <c r="G1231" s="76">
        <v>0</v>
      </c>
      <c r="H1231" s="76">
        <v>37.6</v>
      </c>
      <c r="I1231" s="76">
        <v>23.8</v>
      </c>
      <c r="J1231" s="76">
        <v>61.5</v>
      </c>
      <c r="K1231" s="76">
        <v>41.1</v>
      </c>
      <c r="L1231" s="76">
        <v>25.5</v>
      </c>
      <c r="M1231" s="76">
        <v>0</v>
      </c>
      <c r="O1231" s="20">
        <v>19</v>
      </c>
      <c r="P1231" s="76"/>
      <c r="Q1231" s="76"/>
      <c r="R1231" s="76"/>
      <c r="S1231" s="76"/>
      <c r="T1231" s="76"/>
      <c r="U1231" s="76"/>
      <c r="V1231" s="76"/>
      <c r="W1231" s="76"/>
      <c r="X1231" s="76"/>
      <c r="Y1231" s="76"/>
      <c r="Z1231" s="76"/>
      <c r="AA1231" s="76"/>
      <c r="AC1231" s="20">
        <v>19</v>
      </c>
      <c r="AD1231" s="76"/>
      <c r="AE1231" s="76"/>
      <c r="AF1231" s="76"/>
      <c r="AG1231" s="76"/>
      <c r="AH1231" s="76"/>
      <c r="AI1231" s="76"/>
      <c r="AJ1231" s="76"/>
      <c r="AK1231" s="76"/>
      <c r="AL1231" s="76"/>
      <c r="AM1231" s="76"/>
      <c r="AN1231" s="76"/>
      <c r="AO1231" s="76"/>
      <c r="AP1231" s="10"/>
      <c r="AQ1231" s="24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24"/>
      <c r="BE1231" s="10"/>
      <c r="BF1231" s="10"/>
      <c r="BG1231" s="10"/>
      <c r="BH1231" s="10"/>
      <c r="BI1231" s="10"/>
      <c r="BJ1231" s="10"/>
      <c r="BK1231" s="10"/>
      <c r="BL1231" s="10"/>
      <c r="BM1231" s="28"/>
      <c r="BN1231" s="10"/>
      <c r="BO1231" s="10"/>
      <c r="BP1231" s="10"/>
      <c r="BQ1231" s="24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</row>
    <row r="1232" spans="1:81" ht="17.25" customHeight="1">
      <c r="A1232" s="20">
        <v>20</v>
      </c>
      <c r="B1232" s="76">
        <v>35.7</v>
      </c>
      <c r="C1232" s="76">
        <v>21</v>
      </c>
      <c r="D1232" s="76">
        <v>0</v>
      </c>
      <c r="E1232" s="76">
        <v>37.5</v>
      </c>
      <c r="F1232" s="76">
        <v>22.9</v>
      </c>
      <c r="G1232" s="76">
        <v>0</v>
      </c>
      <c r="H1232" s="76">
        <v>30.7</v>
      </c>
      <c r="I1232" s="76">
        <v>22.7</v>
      </c>
      <c r="J1232" s="76">
        <v>0.4</v>
      </c>
      <c r="K1232" s="76">
        <v>40.6</v>
      </c>
      <c r="L1232" s="76">
        <v>25.5</v>
      </c>
      <c r="M1232" s="76">
        <v>0</v>
      </c>
      <c r="O1232" s="20">
        <v>20</v>
      </c>
      <c r="P1232" s="76"/>
      <c r="Q1232" s="76"/>
      <c r="R1232" s="76"/>
      <c r="S1232" s="76"/>
      <c r="T1232" s="76"/>
      <c r="U1232" s="76"/>
      <c r="V1232" s="76"/>
      <c r="W1232" s="76"/>
      <c r="X1232" s="76"/>
      <c r="Y1232" s="76"/>
      <c r="Z1232" s="76"/>
      <c r="AA1232" s="76"/>
      <c r="AC1232" s="20">
        <v>20</v>
      </c>
      <c r="AD1232" s="76"/>
      <c r="AE1232" s="76"/>
      <c r="AF1232" s="76"/>
      <c r="AG1232" s="76"/>
      <c r="AH1232" s="76"/>
      <c r="AI1232" s="76"/>
      <c r="AJ1232" s="76"/>
      <c r="AK1232" s="76"/>
      <c r="AL1232" s="76"/>
      <c r="AM1232" s="76"/>
      <c r="AN1232" s="76"/>
      <c r="AO1232" s="76"/>
      <c r="AP1232" s="10"/>
      <c r="AQ1232" s="24"/>
      <c r="AR1232" s="10"/>
      <c r="AS1232" s="10"/>
      <c r="AT1232" s="10"/>
      <c r="AU1232" s="10"/>
      <c r="AV1232" s="10"/>
      <c r="AW1232" s="10"/>
      <c r="AX1232" s="26"/>
      <c r="AY1232" s="10"/>
      <c r="AZ1232" s="10"/>
      <c r="BA1232" s="10"/>
      <c r="BB1232" s="10"/>
      <c r="BC1232" s="10"/>
      <c r="BD1232" s="24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24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</row>
    <row r="1233" spans="1:81" ht="17.25" customHeight="1">
      <c r="A1233" s="20">
        <v>21</v>
      </c>
      <c r="B1233" s="76">
        <v>35.1</v>
      </c>
      <c r="C1233" s="76">
        <v>18.2</v>
      </c>
      <c r="D1233" s="76">
        <v>0</v>
      </c>
      <c r="E1233" s="76">
        <v>36.6</v>
      </c>
      <c r="F1233" s="76">
        <v>21.8</v>
      </c>
      <c r="G1233" s="76">
        <v>0</v>
      </c>
      <c r="H1233" s="76">
        <v>33.5</v>
      </c>
      <c r="I1233" s="76">
        <v>24.1</v>
      </c>
      <c r="J1233" s="76">
        <v>0</v>
      </c>
      <c r="K1233" s="76">
        <v>42.2</v>
      </c>
      <c r="L1233" s="76">
        <v>25.7</v>
      </c>
      <c r="M1233" s="76">
        <v>0</v>
      </c>
      <c r="O1233" s="20">
        <v>21</v>
      </c>
      <c r="P1233" s="76"/>
      <c r="Q1233" s="76"/>
      <c r="R1233" s="76"/>
      <c r="S1233" s="76"/>
      <c r="T1233" s="76"/>
      <c r="U1233" s="76"/>
      <c r="V1233" s="76"/>
      <c r="W1233" s="76"/>
      <c r="X1233" s="76"/>
      <c r="Y1233" s="76"/>
      <c r="Z1233" s="76"/>
      <c r="AA1233" s="76"/>
      <c r="AC1233" s="20">
        <v>21</v>
      </c>
      <c r="AD1233" s="76"/>
      <c r="AE1233" s="76"/>
      <c r="AF1233" s="76"/>
      <c r="AG1233" s="76"/>
      <c r="AH1233" s="76"/>
      <c r="AI1233" s="76"/>
      <c r="AJ1233" s="76"/>
      <c r="AK1233" s="76"/>
      <c r="AL1233" s="76"/>
      <c r="AM1233" s="76"/>
      <c r="AN1233" s="76"/>
      <c r="AO1233" s="76"/>
      <c r="AP1233" s="10"/>
      <c r="AQ1233" s="24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24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24"/>
      <c r="BR1233" s="10"/>
      <c r="BS1233" s="10"/>
      <c r="BT1233" s="10"/>
      <c r="BU1233" s="10"/>
      <c r="BV1233" s="10"/>
      <c r="BW1233" s="10"/>
      <c r="BX1233" s="10"/>
      <c r="BY1233" s="10"/>
      <c r="BZ1233" s="10"/>
      <c r="CA1233" s="10"/>
      <c r="CB1233" s="10"/>
      <c r="CC1233" s="10"/>
    </row>
    <row r="1234" spans="1:81" ht="17.25" customHeight="1">
      <c r="A1234" s="20">
        <v>22</v>
      </c>
      <c r="B1234" s="76">
        <v>34.8</v>
      </c>
      <c r="C1234" s="76">
        <v>18</v>
      </c>
      <c r="D1234" s="76">
        <v>0</v>
      </c>
      <c r="E1234" s="76">
        <v>36.4</v>
      </c>
      <c r="F1234" s="76">
        <v>21.4</v>
      </c>
      <c r="G1234" s="76">
        <v>0</v>
      </c>
      <c r="H1234" s="76">
        <v>35.9</v>
      </c>
      <c r="I1234" s="76">
        <v>24</v>
      </c>
      <c r="J1234" s="76">
        <v>0</v>
      </c>
      <c r="K1234" s="76">
        <v>41.8</v>
      </c>
      <c r="L1234" s="76">
        <v>25.9</v>
      </c>
      <c r="M1234" s="76">
        <v>0</v>
      </c>
      <c r="O1234" s="20">
        <v>22</v>
      </c>
      <c r="P1234" s="76"/>
      <c r="Q1234" s="76"/>
      <c r="R1234" s="76"/>
      <c r="S1234" s="76"/>
      <c r="T1234" s="76"/>
      <c r="U1234" s="76"/>
      <c r="V1234" s="76"/>
      <c r="W1234" s="76"/>
      <c r="X1234" s="76"/>
      <c r="Y1234" s="76"/>
      <c r="Z1234" s="76"/>
      <c r="AA1234" s="76"/>
      <c r="AC1234" s="20">
        <v>22</v>
      </c>
      <c r="AD1234" s="76"/>
      <c r="AE1234" s="76"/>
      <c r="AF1234" s="76"/>
      <c r="AG1234" s="76"/>
      <c r="AH1234" s="76"/>
      <c r="AI1234" s="76"/>
      <c r="AJ1234" s="76"/>
      <c r="AK1234" s="76"/>
      <c r="AL1234" s="76"/>
      <c r="AM1234" s="76"/>
      <c r="AN1234" s="76"/>
      <c r="AO1234" s="76"/>
      <c r="AP1234" s="10"/>
      <c r="AQ1234" s="24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24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24"/>
      <c r="BR1234" s="10"/>
      <c r="BS1234" s="10"/>
      <c r="BT1234" s="10"/>
      <c r="BU1234" s="10"/>
      <c r="BV1234" s="10"/>
      <c r="BW1234" s="10"/>
      <c r="BX1234" s="10"/>
      <c r="BY1234" s="10"/>
      <c r="BZ1234" s="10"/>
      <c r="CA1234" s="10"/>
      <c r="CB1234" s="10"/>
      <c r="CC1234" s="10"/>
    </row>
    <row r="1235" spans="1:81" ht="17.25" customHeight="1">
      <c r="A1235" s="20">
        <v>23</v>
      </c>
      <c r="B1235" s="76">
        <v>32.6</v>
      </c>
      <c r="C1235" s="76">
        <v>16.5</v>
      </c>
      <c r="D1235" s="76">
        <v>0</v>
      </c>
      <c r="E1235" s="76">
        <v>37.5</v>
      </c>
      <c r="F1235" s="76">
        <v>22.6</v>
      </c>
      <c r="G1235" s="76">
        <v>0.3</v>
      </c>
      <c r="H1235" s="76">
        <v>36.6</v>
      </c>
      <c r="I1235" s="76">
        <v>25.3</v>
      </c>
      <c r="J1235" s="76">
        <v>0</v>
      </c>
      <c r="K1235" s="76">
        <v>41</v>
      </c>
      <c r="L1235" s="76">
        <v>27.7</v>
      </c>
      <c r="M1235" s="76">
        <v>0</v>
      </c>
      <c r="O1235" s="20">
        <v>23</v>
      </c>
      <c r="P1235" s="76"/>
      <c r="Q1235" s="76"/>
      <c r="R1235" s="76"/>
      <c r="S1235" s="76"/>
      <c r="T1235" s="76"/>
      <c r="U1235" s="76"/>
      <c r="V1235" s="76"/>
      <c r="W1235" s="76"/>
      <c r="X1235" s="76"/>
      <c r="Y1235" s="76"/>
      <c r="Z1235" s="76"/>
      <c r="AA1235" s="76"/>
      <c r="AC1235" s="20">
        <v>23</v>
      </c>
      <c r="AD1235" s="76"/>
      <c r="AE1235" s="76"/>
      <c r="AF1235" s="76"/>
      <c r="AG1235" s="76"/>
      <c r="AH1235" s="76"/>
      <c r="AI1235" s="76"/>
      <c r="AJ1235" s="76"/>
      <c r="AK1235" s="76"/>
      <c r="AL1235" s="76"/>
      <c r="AM1235" s="76"/>
      <c r="AN1235" s="76"/>
      <c r="AO1235" s="76"/>
      <c r="AP1235" s="10"/>
      <c r="AQ1235" s="24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24"/>
      <c r="BE1235" s="10"/>
      <c r="BF1235" s="10"/>
      <c r="BG1235" s="28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24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</row>
    <row r="1236" spans="1:81" ht="17.25" customHeight="1">
      <c r="A1236" s="20">
        <v>24</v>
      </c>
      <c r="B1236" s="76">
        <v>29.7</v>
      </c>
      <c r="C1236" s="76">
        <v>21.2</v>
      </c>
      <c r="D1236" s="76">
        <v>0</v>
      </c>
      <c r="E1236" s="76">
        <v>37.9</v>
      </c>
      <c r="F1236" s="76">
        <v>24.5</v>
      </c>
      <c r="G1236" s="76">
        <v>0</v>
      </c>
      <c r="H1236" s="76">
        <v>37.4</v>
      </c>
      <c r="I1236" s="76">
        <v>24</v>
      </c>
      <c r="J1236" s="76">
        <v>0</v>
      </c>
      <c r="K1236" s="76">
        <v>40.2</v>
      </c>
      <c r="L1236" s="76">
        <v>28.4</v>
      </c>
      <c r="M1236" s="76">
        <v>0</v>
      </c>
      <c r="O1236" s="20">
        <v>24</v>
      </c>
      <c r="P1236" s="76"/>
      <c r="Q1236" s="76"/>
      <c r="R1236" s="76"/>
      <c r="S1236" s="76"/>
      <c r="T1236" s="76"/>
      <c r="U1236" s="76"/>
      <c r="V1236" s="76"/>
      <c r="W1236" s="76"/>
      <c r="X1236" s="76"/>
      <c r="Y1236" s="76"/>
      <c r="Z1236" s="76"/>
      <c r="AA1236" s="76"/>
      <c r="AC1236" s="20">
        <v>24</v>
      </c>
      <c r="AD1236" s="76"/>
      <c r="AE1236" s="76"/>
      <c r="AF1236" s="76"/>
      <c r="AG1236" s="76"/>
      <c r="AH1236" s="76"/>
      <c r="AI1236" s="76"/>
      <c r="AJ1236" s="76"/>
      <c r="AK1236" s="76"/>
      <c r="AL1236" s="76"/>
      <c r="AM1236" s="76"/>
      <c r="AN1236" s="76"/>
      <c r="AO1236" s="76"/>
      <c r="AP1236" s="10"/>
      <c r="AQ1236" s="24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24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24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</row>
    <row r="1237" spans="1:81" ht="17.25" customHeight="1">
      <c r="A1237" s="20">
        <v>25</v>
      </c>
      <c r="B1237" s="76">
        <v>23.8</v>
      </c>
      <c r="C1237" s="76">
        <v>19.3</v>
      </c>
      <c r="D1237" s="76">
        <v>0.2</v>
      </c>
      <c r="E1237" s="76">
        <v>38</v>
      </c>
      <c r="F1237" s="76">
        <v>25.1</v>
      </c>
      <c r="G1237" s="76">
        <v>0</v>
      </c>
      <c r="H1237" s="76">
        <v>37.7</v>
      </c>
      <c r="I1237" s="76">
        <v>21.7</v>
      </c>
      <c r="J1237" s="76">
        <v>0</v>
      </c>
      <c r="K1237" s="76">
        <v>41.9</v>
      </c>
      <c r="L1237" s="76">
        <v>26.5</v>
      </c>
      <c r="M1237" s="76">
        <v>0</v>
      </c>
      <c r="O1237" s="20">
        <v>25</v>
      </c>
      <c r="P1237" s="76"/>
      <c r="Q1237" s="76"/>
      <c r="R1237" s="76"/>
      <c r="S1237" s="76"/>
      <c r="T1237" s="76"/>
      <c r="U1237" s="76"/>
      <c r="V1237" s="76"/>
      <c r="W1237" s="76"/>
      <c r="X1237" s="76"/>
      <c r="Y1237" s="76"/>
      <c r="Z1237" s="76"/>
      <c r="AA1237" s="76"/>
      <c r="AC1237" s="20">
        <v>25</v>
      </c>
      <c r="AD1237" s="76"/>
      <c r="AE1237" s="76"/>
      <c r="AF1237" s="76"/>
      <c r="AG1237" s="76"/>
      <c r="AH1237" s="76"/>
      <c r="AI1237" s="76"/>
      <c r="AJ1237" s="76"/>
      <c r="AK1237" s="76"/>
      <c r="AL1237" s="76"/>
      <c r="AM1237" s="76"/>
      <c r="AN1237" s="76"/>
      <c r="AO1237" s="76"/>
      <c r="AP1237" s="10"/>
      <c r="AQ1237" s="24"/>
      <c r="AR1237" s="10"/>
      <c r="AS1237" s="10"/>
      <c r="AT1237" s="10"/>
      <c r="AU1237" s="26"/>
      <c r="AV1237" s="10"/>
      <c r="AW1237" s="10"/>
      <c r="AX1237" s="10"/>
      <c r="AY1237" s="10"/>
      <c r="AZ1237" s="10"/>
      <c r="BA1237" s="10"/>
      <c r="BB1237" s="10"/>
      <c r="BC1237" s="10"/>
      <c r="BD1237" s="24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24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</row>
    <row r="1238" spans="1:81" ht="17.25" customHeight="1">
      <c r="A1238" s="20">
        <v>26</v>
      </c>
      <c r="B1238" s="76">
        <v>26.5</v>
      </c>
      <c r="C1238" s="76">
        <v>18</v>
      </c>
      <c r="D1238" s="76" t="s">
        <v>104</v>
      </c>
      <c r="E1238" s="76">
        <v>36.2</v>
      </c>
      <c r="F1238" s="76">
        <v>26.8</v>
      </c>
      <c r="G1238" s="76">
        <v>0</v>
      </c>
      <c r="H1238" s="76">
        <v>37.3</v>
      </c>
      <c r="I1238" s="76">
        <v>23.7</v>
      </c>
      <c r="J1238" s="76">
        <v>1.3</v>
      </c>
      <c r="K1238" s="76">
        <v>43</v>
      </c>
      <c r="L1238" s="76">
        <v>26.2</v>
      </c>
      <c r="M1238" s="76">
        <v>0</v>
      </c>
      <c r="O1238" s="20">
        <v>26</v>
      </c>
      <c r="P1238" s="76"/>
      <c r="Q1238" s="76"/>
      <c r="R1238" s="76"/>
      <c r="S1238" s="76"/>
      <c r="T1238" s="76"/>
      <c r="U1238" s="76"/>
      <c r="V1238" s="76"/>
      <c r="W1238" s="76"/>
      <c r="X1238" s="76"/>
      <c r="Y1238" s="76"/>
      <c r="Z1238" s="76"/>
      <c r="AA1238" s="76"/>
      <c r="AC1238" s="20">
        <v>26</v>
      </c>
      <c r="AD1238" s="76"/>
      <c r="AE1238" s="76"/>
      <c r="AF1238" s="76"/>
      <c r="AG1238" s="76"/>
      <c r="AH1238" s="76"/>
      <c r="AI1238" s="76"/>
      <c r="AJ1238" s="76"/>
      <c r="AK1238" s="76"/>
      <c r="AL1238" s="76"/>
      <c r="AM1238" s="76"/>
      <c r="AN1238" s="76"/>
      <c r="AO1238" s="76"/>
      <c r="AP1238" s="10"/>
      <c r="AQ1238" s="24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24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24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</row>
    <row r="1239" spans="1:81" ht="17.25" customHeight="1">
      <c r="A1239" s="20">
        <v>27</v>
      </c>
      <c r="B1239" s="76">
        <v>30.8</v>
      </c>
      <c r="C1239" s="76">
        <v>20.2</v>
      </c>
      <c r="D1239" s="76" t="s">
        <v>104</v>
      </c>
      <c r="E1239" s="76">
        <v>37</v>
      </c>
      <c r="F1239" s="76">
        <v>25.2</v>
      </c>
      <c r="G1239" s="76">
        <v>0</v>
      </c>
      <c r="H1239" s="76">
        <v>35.5</v>
      </c>
      <c r="I1239" s="76">
        <v>25</v>
      </c>
      <c r="J1239" s="76">
        <v>0</v>
      </c>
      <c r="K1239" s="76">
        <v>43.5</v>
      </c>
      <c r="L1239" s="76">
        <v>26</v>
      </c>
      <c r="M1239" s="76">
        <v>0</v>
      </c>
      <c r="O1239" s="20">
        <v>27</v>
      </c>
      <c r="P1239" s="76"/>
      <c r="Q1239" s="76"/>
      <c r="R1239" s="76"/>
      <c r="S1239" s="76"/>
      <c r="T1239" s="76"/>
      <c r="U1239" s="76"/>
      <c r="V1239" s="76"/>
      <c r="W1239" s="76"/>
      <c r="X1239" s="76"/>
      <c r="Y1239" s="76"/>
      <c r="Z1239" s="76"/>
      <c r="AA1239" s="76"/>
      <c r="AC1239" s="20">
        <v>27</v>
      </c>
      <c r="AD1239" s="76"/>
      <c r="AE1239" s="76"/>
      <c r="AF1239" s="76"/>
      <c r="AG1239" s="76"/>
      <c r="AH1239" s="76"/>
      <c r="AI1239" s="76"/>
      <c r="AJ1239" s="76"/>
      <c r="AK1239" s="76"/>
      <c r="AL1239" s="76"/>
      <c r="AM1239" s="76"/>
      <c r="AN1239" s="76"/>
      <c r="AO1239" s="76"/>
      <c r="AP1239" s="10"/>
      <c r="AQ1239" s="24"/>
      <c r="AR1239" s="26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24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24"/>
      <c r="BR1239" s="10"/>
      <c r="BS1239" s="10"/>
      <c r="BT1239" s="28"/>
      <c r="BU1239" s="10"/>
      <c r="BV1239" s="10"/>
      <c r="BW1239" s="10"/>
      <c r="BX1239" s="10"/>
      <c r="BY1239" s="10"/>
      <c r="BZ1239" s="10"/>
      <c r="CA1239" s="10"/>
      <c r="CB1239" s="10"/>
      <c r="CC1239" s="10"/>
    </row>
    <row r="1240" spans="1:81" ht="17.25" customHeight="1">
      <c r="A1240" s="20">
        <v>28</v>
      </c>
      <c r="B1240" s="76">
        <v>31.2</v>
      </c>
      <c r="C1240" s="76">
        <v>21.2</v>
      </c>
      <c r="D1240" s="76">
        <v>7.5</v>
      </c>
      <c r="E1240" s="76">
        <v>37.7</v>
      </c>
      <c r="F1240" s="76">
        <v>24.7</v>
      </c>
      <c r="G1240" s="76" t="s">
        <v>104</v>
      </c>
      <c r="H1240" s="76">
        <v>37.8</v>
      </c>
      <c r="I1240" s="76">
        <v>25.3</v>
      </c>
      <c r="J1240" s="76">
        <v>0</v>
      </c>
      <c r="K1240" s="76">
        <v>43.1</v>
      </c>
      <c r="L1240" s="76">
        <v>27.2</v>
      </c>
      <c r="M1240" s="76">
        <v>0</v>
      </c>
      <c r="O1240" s="20">
        <v>28</v>
      </c>
      <c r="P1240" s="76"/>
      <c r="Q1240" s="76"/>
      <c r="R1240" s="76"/>
      <c r="S1240" s="76"/>
      <c r="T1240" s="76"/>
      <c r="U1240" s="76"/>
      <c r="V1240" s="76"/>
      <c r="W1240" s="76"/>
      <c r="X1240" s="76"/>
      <c r="Y1240" s="76"/>
      <c r="Z1240" s="76"/>
      <c r="AA1240" s="76"/>
      <c r="AC1240" s="20">
        <v>28</v>
      </c>
      <c r="AD1240" s="76"/>
      <c r="AE1240" s="76"/>
      <c r="AF1240" s="76"/>
      <c r="AG1240" s="76"/>
      <c r="AH1240" s="76"/>
      <c r="AI1240" s="76"/>
      <c r="AJ1240" s="76"/>
      <c r="AK1240" s="76"/>
      <c r="AL1240" s="76"/>
      <c r="AM1240" s="76"/>
      <c r="AN1240" s="76"/>
      <c r="AO1240" s="76"/>
      <c r="AP1240" s="10"/>
      <c r="AQ1240" s="79"/>
      <c r="AR1240" s="64"/>
      <c r="AS1240" s="64"/>
      <c r="AT1240" s="64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24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24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</row>
    <row r="1241" spans="1:81" ht="17.25" customHeight="1">
      <c r="A1241" s="20">
        <v>29</v>
      </c>
      <c r="B1241" s="76">
        <v>30</v>
      </c>
      <c r="C1241" s="76">
        <v>21.7</v>
      </c>
      <c r="D1241" s="76" t="s">
        <v>104</v>
      </c>
      <c r="E1241" s="76">
        <v>38</v>
      </c>
      <c r="F1241" s="76">
        <v>25.1</v>
      </c>
      <c r="G1241" s="76">
        <v>0</v>
      </c>
      <c r="H1241" s="76">
        <v>37.5</v>
      </c>
      <c r="I1241" s="76">
        <v>24.9</v>
      </c>
      <c r="J1241" s="76" t="s">
        <v>104</v>
      </c>
      <c r="K1241" s="76">
        <v>43</v>
      </c>
      <c r="L1241" s="76">
        <v>27.8</v>
      </c>
      <c r="M1241" s="76">
        <v>0</v>
      </c>
      <c r="O1241" s="20">
        <v>29</v>
      </c>
      <c r="P1241" s="76"/>
      <c r="Q1241" s="76"/>
      <c r="R1241" s="76"/>
      <c r="S1241" s="76"/>
      <c r="T1241" s="76"/>
      <c r="U1241" s="76"/>
      <c r="V1241" s="76"/>
      <c r="W1241" s="76"/>
      <c r="X1241" s="76"/>
      <c r="Y1241" s="76"/>
      <c r="Z1241" s="76"/>
      <c r="AA1241" s="76"/>
      <c r="AC1241" s="20">
        <v>29</v>
      </c>
      <c r="AD1241" s="76"/>
      <c r="AE1241" s="76"/>
      <c r="AF1241" s="76"/>
      <c r="AG1241" s="76"/>
      <c r="AH1241" s="76"/>
      <c r="AI1241" s="76"/>
      <c r="AJ1241" s="76"/>
      <c r="AK1241" s="76"/>
      <c r="AL1241" s="76"/>
      <c r="AM1241" s="76"/>
      <c r="AN1241" s="76"/>
      <c r="AO1241" s="76"/>
      <c r="AP1241" s="10"/>
      <c r="AQ1241" s="64"/>
      <c r="AR1241" s="64"/>
      <c r="AS1241" s="64"/>
      <c r="AT1241" s="64"/>
      <c r="AU1241" s="29"/>
      <c r="AV1241" s="29"/>
      <c r="AW1241" s="29"/>
      <c r="AX1241" s="10"/>
      <c r="AY1241" s="10"/>
      <c r="AZ1241" s="28"/>
      <c r="BA1241" s="10"/>
      <c r="BB1241" s="10"/>
      <c r="BC1241" s="10"/>
      <c r="BD1241" s="24"/>
      <c r="BE1241" s="10"/>
      <c r="BF1241" s="10"/>
      <c r="BG1241" s="10"/>
      <c r="BH1241" s="28"/>
      <c r="BI1241" s="28"/>
      <c r="BJ1241" s="28"/>
      <c r="BK1241" s="10"/>
      <c r="BL1241" s="10"/>
      <c r="BM1241" s="10"/>
      <c r="BN1241" s="10"/>
      <c r="BO1241" s="10"/>
      <c r="BP1241" s="10"/>
      <c r="BQ1241" s="24"/>
      <c r="BR1241" s="10"/>
      <c r="BS1241" s="10"/>
      <c r="BT1241" s="10"/>
      <c r="BU1241" s="29"/>
      <c r="BV1241" s="29"/>
      <c r="BW1241" s="10"/>
      <c r="BX1241" s="10"/>
      <c r="BY1241" s="10"/>
      <c r="BZ1241" s="10"/>
      <c r="CA1241" s="10"/>
      <c r="CB1241" s="10"/>
      <c r="CC1241" s="10"/>
    </row>
    <row r="1242" spans="1:81" ht="17.25" customHeight="1">
      <c r="A1242" s="20">
        <v>30</v>
      </c>
      <c r="B1242" s="76">
        <v>25.6</v>
      </c>
      <c r="C1242" s="76">
        <v>22.7</v>
      </c>
      <c r="D1242" s="76">
        <v>0.7</v>
      </c>
      <c r="E1242" s="76"/>
      <c r="F1242" s="76"/>
      <c r="G1242" s="76"/>
      <c r="H1242" s="76">
        <v>37.2</v>
      </c>
      <c r="I1242" s="76">
        <v>24.3</v>
      </c>
      <c r="J1242" s="76">
        <v>0</v>
      </c>
      <c r="K1242" s="76">
        <v>43.1</v>
      </c>
      <c r="L1242" s="76">
        <v>27.7</v>
      </c>
      <c r="M1242" s="76">
        <v>0</v>
      </c>
      <c r="O1242" s="20">
        <v>30</v>
      </c>
      <c r="P1242" s="76"/>
      <c r="Q1242" s="76"/>
      <c r="R1242" s="76"/>
      <c r="S1242" s="76"/>
      <c r="T1242" s="76"/>
      <c r="U1242" s="76"/>
      <c r="V1242" s="76"/>
      <c r="W1242" s="76"/>
      <c r="X1242" s="76"/>
      <c r="Y1242" s="76"/>
      <c r="Z1242" s="76"/>
      <c r="AA1242" s="76"/>
      <c r="AC1242" s="20">
        <v>30</v>
      </c>
      <c r="AD1242" s="76"/>
      <c r="AE1242" s="76"/>
      <c r="AF1242" s="76"/>
      <c r="AG1242" s="76"/>
      <c r="AH1242" s="76"/>
      <c r="AI1242" s="76"/>
      <c r="AJ1242" s="76"/>
      <c r="AK1242" s="76"/>
      <c r="AL1242" s="76"/>
      <c r="AM1242" s="76"/>
      <c r="AN1242" s="76"/>
      <c r="AO1242" s="76"/>
      <c r="AP1242" s="10"/>
      <c r="AQ1242" s="24"/>
      <c r="AR1242" s="10"/>
      <c r="AS1242" s="10"/>
      <c r="AT1242" s="10"/>
      <c r="AU1242" s="29"/>
      <c r="AV1242" s="29"/>
      <c r="AW1242" s="29"/>
      <c r="AX1242" s="10"/>
      <c r="AY1242" s="10"/>
      <c r="AZ1242" s="10"/>
      <c r="BA1242" s="26"/>
      <c r="BB1242" s="10"/>
      <c r="BC1242" s="10"/>
      <c r="BD1242" s="24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0"/>
      <c r="BO1242" s="10"/>
      <c r="BP1242" s="26"/>
      <c r="BQ1242" s="24"/>
      <c r="BR1242" s="10"/>
      <c r="BS1242" s="10"/>
      <c r="BT1242" s="10"/>
      <c r="BU1242" s="29"/>
      <c r="BV1242" s="29"/>
      <c r="BW1242" s="10"/>
      <c r="BX1242" s="10"/>
      <c r="BY1242" s="10"/>
      <c r="BZ1242" s="10"/>
      <c r="CA1242" s="10"/>
      <c r="CB1242" s="10"/>
      <c r="CC1242" s="10"/>
    </row>
    <row r="1243" spans="1:81" ht="17.25" customHeight="1">
      <c r="A1243" s="20">
        <v>31</v>
      </c>
      <c r="B1243" s="76">
        <v>32.3</v>
      </c>
      <c r="C1243" s="76">
        <v>21.5</v>
      </c>
      <c r="D1243" s="76">
        <v>0</v>
      </c>
      <c r="E1243" s="76"/>
      <c r="F1243" s="76"/>
      <c r="G1243" s="76"/>
      <c r="H1243" s="76">
        <v>39.1</v>
      </c>
      <c r="I1243" s="76">
        <v>22.7</v>
      </c>
      <c r="J1243" s="76">
        <v>0</v>
      </c>
      <c r="K1243" s="76"/>
      <c r="L1243" s="76"/>
      <c r="M1243" s="76"/>
      <c r="O1243" s="20">
        <v>31</v>
      </c>
      <c r="P1243" s="76"/>
      <c r="Q1243" s="76"/>
      <c r="R1243" s="76"/>
      <c r="S1243" s="76"/>
      <c r="T1243" s="76"/>
      <c r="U1243" s="76"/>
      <c r="V1243" s="76"/>
      <c r="W1243" s="76"/>
      <c r="X1243" s="76"/>
      <c r="Y1243" s="76"/>
      <c r="Z1243" s="76"/>
      <c r="AA1243" s="76"/>
      <c r="AC1243" s="20">
        <v>31</v>
      </c>
      <c r="AD1243" s="76"/>
      <c r="AE1243" s="76"/>
      <c r="AF1243" s="76"/>
      <c r="AG1243" s="76"/>
      <c r="AH1243" s="76"/>
      <c r="AI1243" s="76"/>
      <c r="AJ1243" s="76"/>
      <c r="AK1243" s="76"/>
      <c r="AL1243" s="76"/>
      <c r="AM1243" s="76"/>
      <c r="AN1243" s="76"/>
      <c r="AO1243" s="76"/>
      <c r="AP1243" s="10"/>
      <c r="AQ1243" s="24"/>
      <c r="AR1243" s="26"/>
      <c r="AS1243" s="10"/>
      <c r="AT1243" s="10"/>
      <c r="AU1243" s="29"/>
      <c r="AV1243" s="29"/>
      <c r="AW1243" s="29"/>
      <c r="AX1243" s="10"/>
      <c r="AY1243" s="10"/>
      <c r="AZ1243" s="10"/>
      <c r="BA1243" s="29"/>
      <c r="BB1243" s="29"/>
      <c r="BC1243" s="29"/>
      <c r="BD1243" s="24"/>
      <c r="BE1243" s="10"/>
      <c r="BF1243" s="10"/>
      <c r="BG1243" s="10"/>
      <c r="BH1243" s="29"/>
      <c r="BI1243" s="29"/>
      <c r="BJ1243" s="29"/>
      <c r="BK1243" s="10"/>
      <c r="BL1243" s="10"/>
      <c r="BM1243" s="10"/>
      <c r="BN1243" s="10"/>
      <c r="BO1243" s="10"/>
      <c r="BP1243" s="10"/>
      <c r="BQ1243" s="24"/>
      <c r="BR1243" s="27"/>
      <c r="BS1243" s="27"/>
      <c r="BT1243" s="27"/>
      <c r="BU1243" s="29"/>
      <c r="BV1243" s="29"/>
      <c r="BW1243" s="10"/>
      <c r="BX1243" s="27"/>
      <c r="BY1243" s="27"/>
      <c r="BZ1243" s="27"/>
      <c r="CA1243" s="10"/>
      <c r="CB1243" s="10"/>
      <c r="CC1243" s="10"/>
    </row>
    <row r="1244" spans="1:81" s="35" customFormat="1" ht="18" customHeight="1">
      <c r="A1244" s="44" t="s">
        <v>19</v>
      </c>
      <c r="B1244" s="13">
        <f aca="true" t="shared" si="155" ref="B1244:M1244">SUM(B1213:B1243)</f>
        <v>1008.5999999999999</v>
      </c>
      <c r="C1244" s="13">
        <f t="shared" si="155"/>
        <v>631.0000000000002</v>
      </c>
      <c r="D1244" s="13">
        <f t="shared" si="155"/>
        <v>8.6</v>
      </c>
      <c r="E1244" s="13">
        <f t="shared" si="155"/>
        <v>1051.2</v>
      </c>
      <c r="F1244" s="13">
        <f t="shared" si="155"/>
        <v>622.6</v>
      </c>
      <c r="G1244" s="13">
        <f t="shared" si="155"/>
        <v>0.3</v>
      </c>
      <c r="H1244" s="13">
        <f t="shared" si="155"/>
        <v>1148.8</v>
      </c>
      <c r="I1244" s="13">
        <f t="shared" si="155"/>
        <v>741.9</v>
      </c>
      <c r="J1244" s="13">
        <f t="shared" si="155"/>
        <v>83.60000000000001</v>
      </c>
      <c r="K1244" s="13">
        <f t="shared" si="155"/>
        <v>1207.2999999999997</v>
      </c>
      <c r="L1244" s="13">
        <f t="shared" si="155"/>
        <v>789.3000000000001</v>
      </c>
      <c r="M1244" s="13">
        <f t="shared" si="155"/>
        <v>0.2</v>
      </c>
      <c r="O1244" s="44" t="s">
        <v>19</v>
      </c>
      <c r="P1244" s="13">
        <f aca="true" t="shared" si="156" ref="P1244:AA1244">SUM(P1213:P1243)</f>
        <v>634.5999999999999</v>
      </c>
      <c r="Q1244" s="13">
        <f t="shared" si="156"/>
        <v>458.9</v>
      </c>
      <c r="R1244" s="13">
        <f t="shared" si="156"/>
        <v>36.900000000000006</v>
      </c>
      <c r="S1244" s="13">
        <f t="shared" si="156"/>
        <v>0</v>
      </c>
      <c r="T1244" s="13">
        <f t="shared" si="156"/>
        <v>0</v>
      </c>
      <c r="U1244" s="13">
        <f t="shared" si="156"/>
        <v>0</v>
      </c>
      <c r="V1244" s="13">
        <f t="shared" si="156"/>
        <v>0</v>
      </c>
      <c r="W1244" s="13">
        <f t="shared" si="156"/>
        <v>0</v>
      </c>
      <c r="X1244" s="13">
        <f>SUM(X1213:X1243)</f>
        <v>0</v>
      </c>
      <c r="Y1244" s="13">
        <f t="shared" si="156"/>
        <v>0</v>
      </c>
      <c r="Z1244" s="13">
        <f t="shared" si="156"/>
        <v>0</v>
      </c>
      <c r="AA1244" s="13">
        <f t="shared" si="156"/>
        <v>0</v>
      </c>
      <c r="AC1244" s="44" t="s">
        <v>19</v>
      </c>
      <c r="AD1244" s="13">
        <f aca="true" t="shared" si="157" ref="AD1244:AO1244">SUM(AD1213:AD1243)</f>
        <v>0</v>
      </c>
      <c r="AE1244" s="13">
        <f t="shared" si="157"/>
        <v>0</v>
      </c>
      <c r="AF1244" s="13">
        <f>SUM(AF1213:AF1243)</f>
        <v>0</v>
      </c>
      <c r="AG1244" s="13">
        <f t="shared" si="157"/>
        <v>0</v>
      </c>
      <c r="AH1244" s="13">
        <f t="shared" si="157"/>
        <v>0</v>
      </c>
      <c r="AI1244" s="13">
        <f t="shared" si="157"/>
        <v>0</v>
      </c>
      <c r="AJ1244" s="13">
        <f>SUM(AJ1213:AJ1242)</f>
        <v>0</v>
      </c>
      <c r="AK1244" s="13">
        <f>SUM(AK1213:AK1243)</f>
        <v>0</v>
      </c>
      <c r="AL1244" s="13">
        <f t="shared" si="157"/>
        <v>0</v>
      </c>
      <c r="AM1244" s="13">
        <f t="shared" si="157"/>
        <v>0</v>
      </c>
      <c r="AN1244" s="13">
        <f t="shared" si="157"/>
        <v>0</v>
      </c>
      <c r="AO1244" s="13">
        <f t="shared" si="157"/>
        <v>0</v>
      </c>
      <c r="AP1244" s="55"/>
      <c r="AQ1244" s="18"/>
      <c r="AR1244" s="18"/>
      <c r="AS1244" s="18"/>
      <c r="AT1244" s="18"/>
      <c r="AU1244" s="23"/>
      <c r="AV1244" s="23"/>
      <c r="AW1244" s="23"/>
      <c r="AX1244" s="23"/>
      <c r="AY1244" s="23"/>
      <c r="AZ1244" s="23"/>
      <c r="BA1244" s="23"/>
      <c r="BB1244" s="23"/>
      <c r="BC1244" s="23"/>
      <c r="BD1244" s="23"/>
      <c r="BE1244" s="23"/>
      <c r="BF1244" s="23"/>
      <c r="BG1244" s="23"/>
      <c r="BH1244" s="23"/>
      <c r="BI1244" s="23"/>
      <c r="BJ1244" s="23"/>
      <c r="BK1244" s="23"/>
      <c r="BL1244" s="23"/>
      <c r="BM1244" s="23"/>
      <c r="BN1244" s="23"/>
      <c r="BO1244" s="23"/>
      <c r="BP1244" s="23"/>
      <c r="BQ1244" s="23"/>
      <c r="BR1244" s="23"/>
      <c r="BS1244" s="23"/>
      <c r="BT1244" s="23"/>
      <c r="BU1244" s="23"/>
      <c r="BV1244" s="23"/>
      <c r="BW1244" s="23"/>
      <c r="BX1244" s="23"/>
      <c r="BY1244" s="23"/>
      <c r="BZ1244" s="23"/>
      <c r="CA1244" s="23"/>
      <c r="CB1244" s="23"/>
      <c r="CC1244" s="23"/>
    </row>
    <row r="1245" spans="1:81" s="35" customFormat="1" ht="18" customHeight="1">
      <c r="A1245" s="44" t="s">
        <v>20</v>
      </c>
      <c r="B1245" s="13">
        <f>AVERAGE(B1213:B1243)</f>
        <v>32.53548387096774</v>
      </c>
      <c r="C1245" s="13">
        <f>AVERAGE(C1213:C1243)</f>
        <v>20.354838709677427</v>
      </c>
      <c r="D1245" s="13">
        <f>D1244/31</f>
        <v>0.27741935483870966</v>
      </c>
      <c r="E1245" s="13">
        <f aca="true" t="shared" si="158" ref="E1245:L1245">AVERAGE(E1213:E1243)</f>
        <v>36.248275862068965</v>
      </c>
      <c r="F1245" s="13">
        <f t="shared" si="158"/>
        <v>21.46896551724138</v>
      </c>
      <c r="G1245" s="13">
        <f>G1244/29</f>
        <v>0.010344827586206896</v>
      </c>
      <c r="H1245" s="13">
        <f t="shared" si="158"/>
        <v>37.05806451612903</v>
      </c>
      <c r="I1245" s="13">
        <f t="shared" si="158"/>
        <v>23.932258064516127</v>
      </c>
      <c r="J1245" s="13">
        <f>J1244/31</f>
        <v>2.6967741935483875</v>
      </c>
      <c r="K1245" s="13">
        <f t="shared" si="158"/>
        <v>40.243333333333325</v>
      </c>
      <c r="L1245" s="13">
        <f t="shared" si="158"/>
        <v>26.310000000000002</v>
      </c>
      <c r="M1245" s="13">
        <f>M1244/30</f>
        <v>0.006666666666666667</v>
      </c>
      <c r="O1245" s="44" t="s">
        <v>20</v>
      </c>
      <c r="P1245" s="13">
        <f aca="true" t="shared" si="159" ref="P1245:Z1245">AVERAGE(P1213:P1243)</f>
        <v>39.662499999999994</v>
      </c>
      <c r="Q1245" s="13">
        <f t="shared" si="159"/>
        <v>26.99411764705882</v>
      </c>
      <c r="R1245" s="13">
        <f>R1244/31</f>
        <v>1.1903225806451614</v>
      </c>
      <c r="S1245" s="13" t="e">
        <f t="shared" si="159"/>
        <v>#DIV/0!</v>
      </c>
      <c r="T1245" s="13" t="e">
        <f t="shared" si="159"/>
        <v>#DIV/0!</v>
      </c>
      <c r="U1245" s="13">
        <f>U1244/30</f>
        <v>0</v>
      </c>
      <c r="V1245" s="13" t="e">
        <f t="shared" si="159"/>
        <v>#DIV/0!</v>
      </c>
      <c r="W1245" s="13" t="e">
        <f t="shared" si="159"/>
        <v>#DIV/0!</v>
      </c>
      <c r="X1245" s="13">
        <f>X1244/31</f>
        <v>0</v>
      </c>
      <c r="Y1245" s="13" t="e">
        <f t="shared" si="159"/>
        <v>#DIV/0!</v>
      </c>
      <c r="Z1245" s="13" t="e">
        <f t="shared" si="159"/>
        <v>#DIV/0!</v>
      </c>
      <c r="AA1245" s="13">
        <f>AA1244/31</f>
        <v>0</v>
      </c>
      <c r="AC1245" s="44" t="s">
        <v>20</v>
      </c>
      <c r="AD1245" s="13" t="e">
        <f>AVERAGE(AD1213:AD1243)</f>
        <v>#DIV/0!</v>
      </c>
      <c r="AE1245" s="13" t="e">
        <f>AVERAGE(AE1213:AE1243)</f>
        <v>#DIV/0!</v>
      </c>
      <c r="AF1245" s="13">
        <f>AF1244/30</f>
        <v>0</v>
      </c>
      <c r="AG1245" s="13" t="e">
        <f aca="true" t="shared" si="160" ref="AG1245:AN1245">AVERAGE(AG1213:AG1243)</f>
        <v>#DIV/0!</v>
      </c>
      <c r="AH1245" s="13" t="e">
        <f t="shared" si="160"/>
        <v>#DIV/0!</v>
      </c>
      <c r="AI1245" s="13">
        <f>AI1244/31</f>
        <v>0</v>
      </c>
      <c r="AJ1245" s="13" t="e">
        <f>AVERAGE(AJ1213:AJ1242)</f>
        <v>#DIV/0!</v>
      </c>
      <c r="AK1245" s="13" t="e">
        <f>AVERAGE(AK1213:AK1243)</f>
        <v>#DIV/0!</v>
      </c>
      <c r="AL1245" s="13">
        <f>AL1244/30</f>
        <v>0</v>
      </c>
      <c r="AM1245" s="13" t="e">
        <f t="shared" si="160"/>
        <v>#DIV/0!</v>
      </c>
      <c r="AN1245" s="13" t="e">
        <f t="shared" si="160"/>
        <v>#DIV/0!</v>
      </c>
      <c r="AO1245" s="13">
        <f>AO1244/31</f>
        <v>0</v>
      </c>
      <c r="AP1245" s="55"/>
      <c r="AQ1245" s="18"/>
      <c r="AR1245" s="18"/>
      <c r="AS1245" s="18"/>
      <c r="AT1245" s="18"/>
      <c r="AU1245" s="23"/>
      <c r="AV1245" s="23"/>
      <c r="AW1245" s="23"/>
      <c r="AX1245" s="23"/>
      <c r="AY1245" s="23"/>
      <c r="AZ1245" s="23"/>
      <c r="BA1245" s="23"/>
      <c r="BB1245" s="23"/>
      <c r="BC1245" s="23"/>
      <c r="BD1245" s="23"/>
      <c r="BE1245" s="23"/>
      <c r="BF1245" s="23"/>
      <c r="BG1245" s="23"/>
      <c r="BH1245" s="23"/>
      <c r="BI1245" s="23"/>
      <c r="BJ1245" s="23"/>
      <c r="BK1245" s="23"/>
      <c r="BL1245" s="23"/>
      <c r="BM1245" s="23"/>
      <c r="BN1245" s="23"/>
      <c r="BO1245" s="23"/>
      <c r="BP1245" s="23"/>
      <c r="BQ1245" s="23"/>
      <c r="BR1245" s="23"/>
      <c r="BS1245" s="23"/>
      <c r="BT1245" s="23"/>
      <c r="BU1245" s="23"/>
      <c r="BV1245" s="23"/>
      <c r="BW1245" s="23"/>
      <c r="BX1245" s="23"/>
      <c r="BY1245" s="23"/>
      <c r="BZ1245" s="23"/>
      <c r="CA1245" s="23"/>
      <c r="CB1245" s="23"/>
      <c r="CC1245" s="23"/>
    </row>
    <row r="1246" spans="1:81" ht="18" customHeight="1">
      <c r="A1246" s="4" t="s">
        <v>21</v>
      </c>
      <c r="B1246" s="5"/>
      <c r="C1246" s="5"/>
      <c r="D1246" s="1">
        <f>(D1244)</f>
        <v>8.6</v>
      </c>
      <c r="E1246" s="5"/>
      <c r="F1246" s="5"/>
      <c r="G1246" s="1">
        <f>D1246+G1244</f>
        <v>8.9</v>
      </c>
      <c r="H1246" s="5"/>
      <c r="I1246" s="5"/>
      <c r="J1246" s="1">
        <f>G1246+J1244</f>
        <v>92.50000000000001</v>
      </c>
      <c r="K1246" s="5"/>
      <c r="L1246" s="5"/>
      <c r="M1246" s="1">
        <f>J1246+M1244</f>
        <v>92.70000000000002</v>
      </c>
      <c r="O1246" s="4" t="s">
        <v>21</v>
      </c>
      <c r="P1246" s="5"/>
      <c r="Q1246" s="5"/>
      <c r="R1246" s="6">
        <f>M1246+R1244</f>
        <v>129.60000000000002</v>
      </c>
      <c r="S1246" s="5"/>
      <c r="T1246" s="5"/>
      <c r="U1246" s="1">
        <f>R1246+U1244</f>
        <v>129.60000000000002</v>
      </c>
      <c r="V1246" s="5"/>
      <c r="W1246" s="5"/>
      <c r="X1246" s="1">
        <f>U1246+X1244</f>
        <v>129.60000000000002</v>
      </c>
      <c r="Y1246" s="5"/>
      <c r="Z1246" s="5"/>
      <c r="AA1246" s="1">
        <f>X1246+AA1244</f>
        <v>129.60000000000002</v>
      </c>
      <c r="AC1246" s="4" t="s">
        <v>21</v>
      </c>
      <c r="AD1246" s="5"/>
      <c r="AE1246" s="5"/>
      <c r="AF1246" s="6">
        <f>AA1246+AF1244</f>
        <v>129.60000000000002</v>
      </c>
      <c r="AG1246" s="5"/>
      <c r="AH1246" s="5"/>
      <c r="AI1246" s="6">
        <f>AF1246+AI1244</f>
        <v>129.60000000000002</v>
      </c>
      <c r="AJ1246" s="5"/>
      <c r="AK1246" s="5"/>
      <c r="AL1246" s="6">
        <f>AI1246+AL1244</f>
        <v>129.60000000000002</v>
      </c>
      <c r="AM1246" s="5"/>
      <c r="AN1246" s="5"/>
      <c r="AO1246" s="6">
        <f>AL1246+AO1244</f>
        <v>129.60000000000002</v>
      </c>
      <c r="AP1246" s="11"/>
      <c r="AQ1246" s="18"/>
      <c r="AR1246" s="18"/>
      <c r="AS1246" s="18"/>
      <c r="AT1246" s="18"/>
      <c r="AU1246" s="18"/>
      <c r="AV1246" s="18"/>
      <c r="AW1246" s="18"/>
      <c r="AX1246" s="18"/>
      <c r="AY1246" s="18"/>
      <c r="AZ1246" s="18"/>
      <c r="BA1246" s="18"/>
      <c r="BB1246" s="18"/>
      <c r="BC1246" s="18"/>
      <c r="BD1246" s="18"/>
      <c r="BE1246" s="18"/>
      <c r="BF1246" s="18"/>
      <c r="BG1246" s="18"/>
      <c r="BH1246" s="18"/>
      <c r="BI1246" s="18"/>
      <c r="BJ1246" s="18"/>
      <c r="BK1246" s="18"/>
      <c r="BL1246" s="18"/>
      <c r="BM1246" s="18"/>
      <c r="BN1246" s="18"/>
      <c r="BO1246" s="18"/>
      <c r="BP1246" s="18"/>
      <c r="BQ1246" s="18"/>
      <c r="BR1246" s="18"/>
      <c r="BS1246" s="18"/>
      <c r="BT1246" s="18"/>
      <c r="BU1246" s="18"/>
      <c r="BV1246" s="18"/>
      <c r="BW1246" s="18"/>
      <c r="BX1246" s="18"/>
      <c r="BY1246" s="18"/>
      <c r="BZ1246" s="18"/>
      <c r="CA1246" s="18"/>
      <c r="CB1246" s="18"/>
      <c r="CC1246" s="18"/>
    </row>
    <row r="1247" spans="10:81" ht="18" customHeight="1">
      <c r="J1247" s="8" t="s">
        <v>96</v>
      </c>
      <c r="W1247" s="8" t="s">
        <v>96</v>
      </c>
      <c r="AL1247" s="8" t="s">
        <v>96</v>
      </c>
      <c r="AO1247" s="18"/>
      <c r="AQ1247" s="18"/>
      <c r="AR1247" s="18"/>
      <c r="AS1247" s="18"/>
      <c r="AT1247" s="18"/>
      <c r="AU1247" s="18"/>
      <c r="AV1247" s="18"/>
      <c r="AW1247" s="18"/>
      <c r="AX1247" s="18"/>
      <c r="AY1247" s="18"/>
      <c r="AZ1247" s="18"/>
      <c r="BA1247" s="18"/>
      <c r="BB1247" s="18"/>
      <c r="BC1247" s="18"/>
      <c r="BD1247" s="18"/>
      <c r="BE1247" s="18"/>
      <c r="BF1247" s="18"/>
      <c r="BG1247" s="18"/>
      <c r="BH1247" s="18"/>
      <c r="BI1247" s="18"/>
      <c r="BJ1247" s="18"/>
      <c r="BK1247" s="18"/>
      <c r="BL1247" s="18"/>
      <c r="BM1247" s="18"/>
      <c r="BN1247" s="18"/>
      <c r="BO1247" s="18"/>
      <c r="BP1247" s="18"/>
      <c r="BQ1247" s="18"/>
      <c r="BR1247" s="18"/>
      <c r="BS1247" s="18"/>
      <c r="BT1247" s="18"/>
      <c r="BU1247" s="18"/>
      <c r="BV1247" s="18"/>
      <c r="BW1247" s="18"/>
      <c r="BX1247" s="18"/>
      <c r="BY1247" s="18"/>
      <c r="BZ1247" s="18"/>
      <c r="CA1247" s="18"/>
      <c r="CB1247" s="18"/>
      <c r="CC1247" s="18"/>
    </row>
    <row r="1248" spans="10:81" ht="18" customHeight="1">
      <c r="J1248" s="8" t="s">
        <v>22</v>
      </c>
      <c r="W1248" s="8" t="s">
        <v>22</v>
      </c>
      <c r="AL1248" s="8" t="s">
        <v>22</v>
      </c>
      <c r="AO1248" s="18"/>
      <c r="AQ1248" s="18"/>
      <c r="AR1248" s="18"/>
      <c r="AS1248" s="18"/>
      <c r="AT1248" s="18"/>
      <c r="AU1248" s="18"/>
      <c r="AV1248" s="18"/>
      <c r="AW1248" s="18"/>
      <c r="AX1248" s="18"/>
      <c r="AY1248" s="18"/>
      <c r="AZ1248" s="18"/>
      <c r="BA1248" s="18"/>
      <c r="BB1248" s="18"/>
      <c r="BC1248" s="18"/>
      <c r="BD1248" s="18"/>
      <c r="BE1248" s="18"/>
      <c r="BF1248" s="18"/>
      <c r="BG1248" s="18"/>
      <c r="BH1248" s="18"/>
      <c r="BI1248" s="18"/>
      <c r="BJ1248" s="18"/>
      <c r="BK1248" s="18"/>
      <c r="BL1248" s="18"/>
      <c r="BM1248" s="18"/>
      <c r="BN1248" s="18"/>
      <c r="BO1248" s="18"/>
      <c r="BP1248" s="18"/>
      <c r="BQ1248" s="18"/>
      <c r="BR1248" s="18"/>
      <c r="BS1248" s="18"/>
      <c r="BT1248" s="18"/>
      <c r="BU1248" s="18"/>
      <c r="BV1248" s="18"/>
      <c r="BW1248" s="18"/>
      <c r="BX1248" s="18"/>
      <c r="BY1248" s="18"/>
      <c r="BZ1248" s="18"/>
      <c r="CA1248" s="18"/>
      <c r="CB1248" s="18"/>
      <c r="CC1248" s="18"/>
    </row>
    <row r="1249" spans="10:81" ht="18" customHeight="1">
      <c r="J1249" s="8" t="s">
        <v>85</v>
      </c>
      <c r="W1249" s="8" t="s">
        <v>85</v>
      </c>
      <c r="AL1249" s="8" t="s">
        <v>85</v>
      </c>
      <c r="AQ1249" s="18"/>
      <c r="AR1249" s="18"/>
      <c r="AS1249" s="18"/>
      <c r="AT1249" s="18"/>
      <c r="AU1249" s="18"/>
      <c r="AV1249" s="18"/>
      <c r="AW1249" s="18"/>
      <c r="AX1249" s="18"/>
      <c r="AY1249" s="18"/>
      <c r="AZ1249" s="18"/>
      <c r="BA1249" s="18"/>
      <c r="BB1249" s="18"/>
      <c r="BC1249" s="18"/>
      <c r="BD1249" s="18"/>
      <c r="BE1249" s="18"/>
      <c r="BF1249" s="18"/>
      <c r="BG1249" s="18"/>
      <c r="BH1249" s="18"/>
      <c r="BI1249" s="18"/>
      <c r="BJ1249" s="18"/>
      <c r="BK1249" s="18"/>
      <c r="BL1249" s="18"/>
      <c r="BM1249" s="18"/>
      <c r="BN1249" s="18"/>
      <c r="BO1249" s="18"/>
      <c r="BP1249" s="18"/>
      <c r="BQ1249" s="18"/>
      <c r="BR1249" s="18"/>
      <c r="BS1249" s="18"/>
      <c r="BT1249" s="18"/>
      <c r="BU1249" s="18"/>
      <c r="BV1249" s="18"/>
      <c r="BW1249" s="18"/>
      <c r="BX1249" s="18"/>
      <c r="BY1249" s="18"/>
      <c r="BZ1249" s="18"/>
      <c r="CA1249" s="18"/>
      <c r="CB1249" s="18"/>
      <c r="CC1249" s="18"/>
    </row>
    <row r="1250" spans="1:81" ht="16.5" customHeight="1">
      <c r="A1250" s="18"/>
      <c r="B1250" s="23"/>
      <c r="C1250" s="23"/>
      <c r="D1250" s="23"/>
      <c r="E1250" s="23"/>
      <c r="F1250" s="23"/>
      <c r="G1250" s="23"/>
      <c r="H1250" s="23"/>
      <c r="I1250" s="23"/>
      <c r="J1250" s="59"/>
      <c r="K1250" s="35"/>
      <c r="L1250" s="35"/>
      <c r="M1250" s="35"/>
      <c r="AQ1250" s="18"/>
      <c r="AR1250" s="18"/>
      <c r="AS1250" s="18"/>
      <c r="AT1250" s="18"/>
      <c r="AU1250" s="18"/>
      <c r="AV1250" s="18"/>
      <c r="AW1250" s="18"/>
      <c r="AX1250" s="18"/>
      <c r="AY1250" s="18"/>
      <c r="AZ1250" s="18"/>
      <c r="BA1250" s="18"/>
      <c r="BB1250" s="18"/>
      <c r="BC1250" s="18"/>
      <c r="BD1250" s="18"/>
      <c r="BE1250" s="18"/>
      <c r="BF1250" s="18"/>
      <c r="BG1250" s="18"/>
      <c r="BH1250" s="18"/>
      <c r="BI1250" s="18"/>
      <c r="BJ1250" s="18"/>
      <c r="BK1250" s="18"/>
      <c r="BL1250" s="18"/>
      <c r="BM1250" s="18"/>
      <c r="BN1250" s="18"/>
      <c r="BO1250" s="18"/>
      <c r="BP1250" s="18"/>
      <c r="BQ1250" s="18"/>
      <c r="BR1250" s="18"/>
      <c r="BS1250" s="18"/>
      <c r="BT1250" s="18"/>
      <c r="BU1250" s="18"/>
      <c r="BV1250" s="18"/>
      <c r="BW1250" s="18"/>
      <c r="BX1250" s="18"/>
      <c r="BY1250" s="18"/>
      <c r="BZ1250" s="18"/>
      <c r="CA1250" s="18"/>
      <c r="CB1250" s="18"/>
      <c r="CC1250" s="18"/>
    </row>
  </sheetData>
  <sheetProtection/>
  <mergeCells count="104">
    <mergeCell ref="A3:A4"/>
    <mergeCell ref="O3:O4"/>
    <mergeCell ref="AC3:AC4"/>
    <mergeCell ref="A45:A46"/>
    <mergeCell ref="O45:O46"/>
    <mergeCell ref="AC45:AC46"/>
    <mergeCell ref="A87:A88"/>
    <mergeCell ref="O87:O88"/>
    <mergeCell ref="AC87:AC88"/>
    <mergeCell ref="AM87:AO87"/>
    <mergeCell ref="P129:AA129"/>
    <mergeCell ref="A131:A132"/>
    <mergeCell ref="O131:O132"/>
    <mergeCell ref="S131:U131"/>
    <mergeCell ref="V131:X131"/>
    <mergeCell ref="Y131:AA131"/>
    <mergeCell ref="AC131:AC132"/>
    <mergeCell ref="A173:A174"/>
    <mergeCell ref="O173:O174"/>
    <mergeCell ref="AC173:AC174"/>
    <mergeCell ref="AM173:AO173"/>
    <mergeCell ref="A215:A216"/>
    <mergeCell ref="O215:O216"/>
    <mergeCell ref="AD215:AF215"/>
    <mergeCell ref="AG215:AI215"/>
    <mergeCell ref="AJ215:AL215"/>
    <mergeCell ref="AM215:AO215"/>
    <mergeCell ref="A257:A258"/>
    <mergeCell ref="O257:O258"/>
    <mergeCell ref="AC257:AC258"/>
    <mergeCell ref="A300:A301"/>
    <mergeCell ref="O300:O301"/>
    <mergeCell ref="V300:X300"/>
    <mergeCell ref="AC300:AC301"/>
    <mergeCell ref="A342:A343"/>
    <mergeCell ref="O342:O343"/>
    <mergeCell ref="V342:X342"/>
    <mergeCell ref="AC342:AC343"/>
    <mergeCell ref="A384:A385"/>
    <mergeCell ref="O384:O385"/>
    <mergeCell ref="AC384:AC385"/>
    <mergeCell ref="A426:A427"/>
    <mergeCell ref="O426:O427"/>
    <mergeCell ref="AC426:AC427"/>
    <mergeCell ref="A468:A469"/>
    <mergeCell ref="O468:O469"/>
    <mergeCell ref="AC468:AC469"/>
    <mergeCell ref="A552:A553"/>
    <mergeCell ref="O552:O553"/>
    <mergeCell ref="AC552:AC553"/>
    <mergeCell ref="A510:A511"/>
    <mergeCell ref="O510:O511"/>
    <mergeCell ref="AC510:AC511"/>
    <mergeCell ref="A595:A596"/>
    <mergeCell ref="O595:O596"/>
    <mergeCell ref="AC595:AC596"/>
    <mergeCell ref="A637:A638"/>
    <mergeCell ref="O637:O638"/>
    <mergeCell ref="AC637:AC638"/>
    <mergeCell ref="A678:A679"/>
    <mergeCell ref="O678:O679"/>
    <mergeCell ref="AC678:AC679"/>
    <mergeCell ref="A719:A720"/>
    <mergeCell ref="O719:O720"/>
    <mergeCell ref="AC719:AC720"/>
    <mergeCell ref="A760:A761"/>
    <mergeCell ref="O760:O761"/>
    <mergeCell ref="AC760:AC761"/>
    <mergeCell ref="A801:A802"/>
    <mergeCell ref="O801:O802"/>
    <mergeCell ref="AC801:AC802"/>
    <mergeCell ref="A842:A843"/>
    <mergeCell ref="O842:O843"/>
    <mergeCell ref="AC842:AC843"/>
    <mergeCell ref="A883:A884"/>
    <mergeCell ref="O883:O884"/>
    <mergeCell ref="AC883:AC884"/>
    <mergeCell ref="AC1129:AC1130"/>
    <mergeCell ref="A924:A925"/>
    <mergeCell ref="O924:O925"/>
    <mergeCell ref="AC924:AC925"/>
    <mergeCell ref="A965:A966"/>
    <mergeCell ref="O965:O966"/>
    <mergeCell ref="AC965:AC966"/>
    <mergeCell ref="AM965:AO965"/>
    <mergeCell ref="A1006:A1007"/>
    <mergeCell ref="O1006:O1007"/>
    <mergeCell ref="AC1006:AC1007"/>
    <mergeCell ref="AM1006:AO1006"/>
    <mergeCell ref="A1170:A1171"/>
    <mergeCell ref="O1170:O1171"/>
    <mergeCell ref="AC1170:AC1171"/>
    <mergeCell ref="AM1088:AO1088"/>
    <mergeCell ref="A1129:A1130"/>
    <mergeCell ref="A1211:A1212"/>
    <mergeCell ref="O1211:O1212"/>
    <mergeCell ref="AC1211:AC1212"/>
    <mergeCell ref="A1047:A1048"/>
    <mergeCell ref="O1047:O1048"/>
    <mergeCell ref="AC1047:AC1048"/>
    <mergeCell ref="A1088:A1089"/>
    <mergeCell ref="O1088:O1089"/>
    <mergeCell ref="AC1088:AC1089"/>
    <mergeCell ref="O1129:O1130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</dc:creator>
  <cp:keywords/>
  <dc:description/>
  <cp:lastModifiedBy>Admin</cp:lastModifiedBy>
  <cp:lastPrinted>2023-07-29T07:18:05Z</cp:lastPrinted>
  <dcterms:created xsi:type="dcterms:W3CDTF">1999-07-14T04:18:02Z</dcterms:created>
  <dcterms:modified xsi:type="dcterms:W3CDTF">2024-05-17T02:36:45Z</dcterms:modified>
  <cp:category/>
  <cp:version/>
  <cp:contentType/>
  <cp:contentStatus/>
</cp:coreProperties>
</file>